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80816636\AppData\Local\rubicon\Acta Nova Client\Data\382177771\"/>
    </mc:Choice>
  </mc:AlternateContent>
  <bookViews>
    <workbookView xWindow="3300" yWindow="2484" windowWidth="35304" windowHeight="19788" tabRatio="840"/>
  </bookViews>
  <sheets>
    <sheet name="Tabelle 8" sheetId="4" r:id="rId1"/>
  </sheets>
  <definedNames>
    <definedName name="_xlnm.Print_Area" localSheetId="0">'Tabelle 8'!$A$1:$N$37</definedName>
  </definedNames>
  <calcPr calcId="162913"/>
</workbook>
</file>

<file path=xl/calcChain.xml><?xml version="1.0" encoding="utf-8"?>
<calcChain xmlns="http://schemas.openxmlformats.org/spreadsheetml/2006/main">
  <c r="F13" i="4" l="1"/>
  <c r="G13" i="4"/>
  <c r="H13" i="4"/>
  <c r="I13" i="4"/>
  <c r="J13" i="4"/>
  <c r="K13" i="4"/>
  <c r="L13" i="4"/>
  <c r="F9" i="4"/>
  <c r="G9" i="4"/>
</calcChain>
</file>

<file path=xl/sharedStrings.xml><?xml version="1.0" encoding="utf-8"?>
<sst xmlns="http://schemas.openxmlformats.org/spreadsheetml/2006/main" count="59" uniqueCount="38">
  <si>
    <t>Patate: swisspatat</t>
  </si>
  <si>
    <t>Fabbricazione di bevande contenenti alcool di distillazione</t>
  </si>
  <si>
    <t>Verdure svizzere fresche per la trasformazione</t>
  </si>
  <si>
    <t>Verdure per la trasformazione: Centrale svizzera dell’orticoltura e delle colture speciali</t>
  </si>
  <si>
    <t>1 Media degli anni 1990/93</t>
  </si>
  <si>
    <t>Prodotti principali (fagiolini, piselli, carote parigine, spinaci)</t>
  </si>
  <si>
    <t>Altre verdure per la trasformazione</t>
  </si>
  <si>
    <t>Valorizzazione del raccolto della produzione vegetale</t>
  </si>
  <si>
    <t>Prodotto</t>
  </si>
  <si>
    <t>1990/92</t>
  </si>
  <si>
    <t>t</t>
  </si>
  <si>
    <t>Patate</t>
  </si>
  <si>
    <t>Patate da tavola</t>
  </si>
  <si>
    <t>Patate destinate alla trasformazione</t>
  </si>
  <si>
    <t>Sementi</t>
  </si>
  <si>
    <t>Somministrazione allo stato fresco agli animali</t>
  </si>
  <si>
    <t>Mele e pere svizzere da sidro</t>
  </si>
  <si>
    <t>(trasformazione in stabilimenti artigianali)</t>
  </si>
  <si>
    <t>Quantitativo di frutta da sidro per succo grezzo</t>
  </si>
  <si>
    <t xml:space="preserve">  Sidro fresco da torchio</t>
  </si>
  <si>
    <t xml:space="preserve"> Sidro per la fabbricazione di acquavite</t>
  </si>
  <si>
    <t xml:space="preserve"> Succo concentrato</t>
  </si>
  <si>
    <t xml:space="preserve"> Altri succhi (compreso l'aceto)</t>
  </si>
  <si>
    <t>Frutta pigiata</t>
  </si>
  <si>
    <t>Di mele e pere svizzere</t>
  </si>
  <si>
    <t>Di ciliegie e prugne svizzere</t>
  </si>
  <si>
    <t>Cavolo (cappuccio) per crauti</t>
  </si>
  <si>
    <t>Fonti:</t>
  </si>
  <si>
    <t>2 provvisorio</t>
  </si>
  <si>
    <t xml:space="preserve">Frutta da sidro: UFAG; bevande contenenti alcool di distillazione: Amministrazione federale delle dogane AFD </t>
  </si>
  <si>
    <t xml:space="preserve"> 447 600</t>
  </si>
  <si>
    <t xml:space="preserve"> 172 000</t>
  </si>
  <si>
    <t xml:space="preserve"> 158 800</t>
  </si>
  <si>
    <t xml:space="preserve"> 23 400</t>
  </si>
  <si>
    <t xml:space="preserve"> 79 700</t>
  </si>
  <si>
    <t xml:space="preserve"> 13 700</t>
  </si>
  <si>
    <t>Esportazioni</t>
  </si>
  <si>
    <t>Scorta Covid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</si>
</sst>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\ ###\ ##0"/>
    <numFmt numFmtId="165" formatCode="###\ ###\ ##0&quot; (1)&quot;"/>
    <numFmt numFmtId="166" formatCode="###\ ###\ ##0&quot; (2)&quot;"/>
  </numFmts>
  <fonts count="1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9"/>
      <color indexed="12"/>
      <name val="Calibri"/>
      <family val="2"/>
    </font>
    <font>
      <sz val="8"/>
      <name val="Calibri"/>
      <family val="2"/>
    </font>
    <font>
      <sz val="9"/>
      <name val="Calibri"/>
    </font>
    <font>
      <b/>
      <sz val="9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C9E8A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5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Fill="1"/>
    <xf numFmtId="0" fontId="8" fillId="0" borderId="0" xfId="0" applyFont="1"/>
    <xf numFmtId="0" fontId="8" fillId="0" borderId="2" xfId="0" applyFont="1" applyBorder="1"/>
    <xf numFmtId="164" fontId="8" fillId="0" borderId="2" xfId="0" applyNumberFormat="1" applyFont="1" applyFill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2" fontId="9" fillId="2" borderId="2" xfId="0" applyNumberFormat="1" applyFont="1" applyFill="1" applyBorder="1" applyAlignment="1">
      <alignment horizontal="right"/>
    </xf>
    <xf numFmtId="164" fontId="8" fillId="0" borderId="2" xfId="0" applyNumberFormat="1" applyFont="1" applyBorder="1" applyAlignment="1">
      <alignment horizontal="right"/>
    </xf>
    <xf numFmtId="164" fontId="8" fillId="2" borderId="2" xfId="0" applyNumberFormat="1" applyFont="1" applyFill="1" applyBorder="1" applyAlignment="1">
      <alignment horizontal="right"/>
    </xf>
    <xf numFmtId="164" fontId="9" fillId="2" borderId="2" xfId="0" applyNumberFormat="1" applyFont="1" applyFill="1" applyBorder="1" applyAlignment="1">
      <alignment horizontal="right"/>
    </xf>
    <xf numFmtId="165" fontId="9" fillId="2" borderId="2" xfId="0" applyNumberFormat="1" applyFont="1" applyFill="1" applyBorder="1" applyAlignment="1">
      <alignment horizontal="right"/>
    </xf>
    <xf numFmtId="165" fontId="8" fillId="0" borderId="2" xfId="0" applyNumberFormat="1" applyFont="1" applyBorder="1" applyAlignment="1">
      <alignment horizontal="right"/>
    </xf>
    <xf numFmtId="0" fontId="8" fillId="0" borderId="2" xfId="0" applyFont="1" applyBorder="1" applyAlignment="1">
      <alignment horizontal="left" indent="1"/>
    </xf>
    <xf numFmtId="164" fontId="8" fillId="0" borderId="4" xfId="0" applyNumberFormat="1" applyFont="1" applyBorder="1" applyAlignment="1"/>
    <xf numFmtId="164" fontId="8" fillId="0" borderId="2" xfId="0" applyNumberFormat="1" applyFont="1" applyFill="1" applyBorder="1" applyAlignment="1"/>
    <xf numFmtId="164" fontId="8" fillId="0" borderId="2" xfId="0" quotePrefix="1" applyNumberFormat="1" applyFont="1" applyBorder="1" applyAlignment="1">
      <alignment horizontal="right"/>
    </xf>
    <xf numFmtId="164" fontId="8" fillId="0" borderId="2" xfId="0" quotePrefix="1" applyNumberFormat="1" applyFont="1" applyBorder="1" applyAlignment="1"/>
    <xf numFmtId="164" fontId="8" fillId="0" borderId="2" xfId="0" applyNumberFormat="1" applyFont="1" applyBorder="1" applyAlignment="1"/>
    <xf numFmtId="0" fontId="8" fillId="0" borderId="2" xfId="0" applyFont="1" applyFill="1" applyBorder="1"/>
    <xf numFmtId="0" fontId="8" fillId="0" borderId="0" xfId="0" applyFont="1" applyBorder="1"/>
    <xf numFmtId="164" fontId="8" fillId="0" borderId="0" xfId="0" applyNumberFormat="1" applyFont="1" applyBorder="1" applyAlignment="1">
      <alignment horizontal="right"/>
    </xf>
    <xf numFmtId="0" fontId="6" fillId="0" borderId="0" xfId="0" applyFont="1" applyAlignment="1"/>
    <xf numFmtId="3" fontId="10" fillId="0" borderId="0" xfId="0" applyNumberFormat="1" applyFont="1" applyBorder="1" applyAlignment="1">
      <alignment horizontal="right"/>
    </xf>
    <xf numFmtId="0" fontId="10" fillId="0" borderId="0" xfId="0" applyFont="1"/>
    <xf numFmtId="0" fontId="10" fillId="0" borderId="0" xfId="0" applyFont="1" applyAlignment="1"/>
    <xf numFmtId="0" fontId="7" fillId="3" borderId="3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/>
    </xf>
    <xf numFmtId="3" fontId="7" fillId="3" borderId="1" xfId="0" applyNumberFormat="1" applyFont="1" applyFill="1" applyBorder="1" applyAlignment="1">
      <alignment horizontal="right"/>
    </xf>
    <xf numFmtId="0" fontId="7" fillId="3" borderId="2" xfId="0" applyFont="1" applyFill="1" applyBorder="1"/>
    <xf numFmtId="164" fontId="8" fillId="3" borderId="2" xfId="0" applyNumberFormat="1" applyFont="1" applyFill="1" applyBorder="1" applyAlignment="1">
      <alignment horizontal="right"/>
    </xf>
    <xf numFmtId="164" fontId="9" fillId="3" borderId="2" xfId="0" applyNumberFormat="1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right"/>
    </xf>
    <xf numFmtId="0" fontId="7" fillId="3" borderId="3" xfId="0" applyFont="1" applyFill="1" applyBorder="1"/>
    <xf numFmtId="164" fontId="8" fillId="3" borderId="3" xfId="0" applyNumberFormat="1" applyFont="1" applyFill="1" applyBorder="1"/>
    <xf numFmtId="164" fontId="8" fillId="3" borderId="3" xfId="0" applyNumberFormat="1" applyFont="1" applyFill="1" applyBorder="1" applyAlignment="1">
      <alignment horizontal="right"/>
    </xf>
    <xf numFmtId="2" fontId="9" fillId="3" borderId="3" xfId="0" applyNumberFormat="1" applyFont="1" applyFill="1" applyBorder="1" applyAlignment="1">
      <alignment horizontal="right"/>
    </xf>
    <xf numFmtId="0" fontId="7" fillId="3" borderId="1" xfId="0" applyFont="1" applyFill="1" applyBorder="1"/>
    <xf numFmtId="165" fontId="7" fillId="3" borderId="1" xfId="0" applyNumberFormat="1" applyFont="1" applyFill="1" applyBorder="1" applyAlignment="1">
      <alignment horizontal="right"/>
    </xf>
    <xf numFmtId="165" fontId="8" fillId="3" borderId="2" xfId="0" applyNumberFormat="1" applyFont="1" applyFill="1" applyBorder="1" applyAlignment="1">
      <alignment horizontal="right"/>
    </xf>
    <xf numFmtId="164" fontId="8" fillId="0" borderId="2" xfId="0" applyNumberFormat="1" applyFont="1" applyFill="1" applyBorder="1" applyAlignment="1">
      <alignment horizontal="right"/>
    </xf>
    <xf numFmtId="2" fontId="9" fillId="2" borderId="2" xfId="0" applyNumberFormat="1" applyFont="1" applyFill="1" applyBorder="1" applyAlignment="1">
      <alignment horizontal="right"/>
    </xf>
    <xf numFmtId="164" fontId="8" fillId="0" borderId="2" xfId="0" applyNumberFormat="1" applyFont="1" applyBorder="1" applyAlignment="1">
      <alignment horizontal="right"/>
    </xf>
    <xf numFmtId="164" fontId="8" fillId="2" borderId="2" xfId="0" applyNumberFormat="1" applyFont="1" applyFill="1" applyBorder="1" applyAlignment="1">
      <alignment horizontal="right"/>
    </xf>
    <xf numFmtId="165" fontId="9" fillId="2" borderId="2" xfId="0" applyNumberFormat="1" applyFont="1" applyFill="1" applyBorder="1" applyAlignment="1">
      <alignment horizontal="right"/>
    </xf>
    <xf numFmtId="164" fontId="8" fillId="0" borderId="2" xfId="0" quotePrefix="1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right" vertical="center"/>
    </xf>
    <xf numFmtId="3" fontId="7" fillId="3" borderId="1" xfId="0" applyNumberFormat="1" applyFont="1" applyFill="1" applyBorder="1" applyAlignment="1">
      <alignment horizontal="right"/>
    </xf>
    <xf numFmtId="164" fontId="8" fillId="3" borderId="2" xfId="0" applyNumberFormat="1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right"/>
    </xf>
    <xf numFmtId="2" fontId="9" fillId="3" borderId="3" xfId="0" applyNumberFormat="1" applyFont="1" applyFill="1" applyBorder="1" applyAlignment="1">
      <alignment horizontal="right"/>
    </xf>
    <xf numFmtId="164" fontId="11" fillId="0" borderId="2" xfId="0" applyNumberFormat="1" applyFont="1" applyBorder="1" applyAlignment="1"/>
    <xf numFmtId="166" fontId="11" fillId="0" borderId="2" xfId="0" applyNumberFormat="1" applyFont="1" applyBorder="1" applyAlignment="1">
      <alignment horizontal="right"/>
    </xf>
    <xf numFmtId="166" fontId="8" fillId="0" borderId="2" xfId="0" applyNumberFormat="1" applyFont="1" applyBorder="1" applyAlignment="1">
      <alignment horizontal="right"/>
    </xf>
    <xf numFmtId="164" fontId="12" fillId="3" borderId="1" xfId="0" applyNumberFormat="1" applyFont="1" applyFill="1" applyBorder="1" applyAlignment="1">
      <alignment horizontal="right"/>
    </xf>
    <xf numFmtId="164" fontId="11" fillId="2" borderId="2" xfId="0" applyNumberFormat="1" applyFont="1" applyFill="1" applyBorder="1" applyAlignment="1">
      <alignment horizontal="right"/>
    </xf>
    <xf numFmtId="164" fontId="11" fillId="0" borderId="2" xfId="0" applyNumberFormat="1" applyFont="1" applyFill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164" fontId="11" fillId="3" borderId="2" xfId="0" applyNumberFormat="1" applyFont="1" applyFill="1" applyBorder="1" applyAlignment="1">
      <alignment horizontal="right"/>
    </xf>
    <xf numFmtId="164" fontId="11" fillId="0" borderId="2" xfId="0" quotePrefix="1" applyNumberFormat="1" applyFont="1" applyBorder="1" applyAlignment="1">
      <alignment horizontal="right"/>
    </xf>
    <xf numFmtId="0" fontId="10" fillId="0" borderId="0" xfId="0" applyFont="1" applyAlignment="1"/>
    <xf numFmtId="0" fontId="6" fillId="0" borderId="0" xfId="0" applyFont="1" applyAlignment="1"/>
  </cellXfs>
  <cellStyles count="2">
    <cellStyle name="Standard" xfId="0" builtinId="0"/>
    <cellStyle name="Standard 3" xfId="1"/>
  </cellStyles>
  <dxfs count="0"/>
  <tableStyles count="0" defaultTableStyle="TableStyleMedium9" defaultPivotStyle="PivotStyleLight16"/>
  <colors>
    <mruColors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showGridLines="0" tabSelected="1" topLeftCell="R17" zoomScaleSheetLayoutView="100" workbookViewId="0">
      <selection activeCell="W26" sqref="W26:W28"/>
    </sheetView>
  </sheetViews>
  <sheetFormatPr baseColWidth="10" defaultRowHeight="13.2" x14ac:dyDescent="0.25"/>
  <cols>
    <col min="1" max="1" width="52.77734375" customWidth="1"/>
    <col min="2" max="18" width="11.77734375" customWidth="1"/>
  </cols>
  <sheetData>
    <row r="1" spans="1:23" s="4" customFormat="1" ht="13.05" customHeight="1" x14ac:dyDescent="0.3">
      <c r="A1" s="8" t="s">
        <v>7</v>
      </c>
      <c r="B1" s="9"/>
      <c r="C1" s="10"/>
      <c r="D1" s="10"/>
      <c r="E1" s="10"/>
      <c r="F1" s="10"/>
      <c r="G1" s="10"/>
      <c r="H1" s="10"/>
      <c r="I1" s="10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s="6" customFormat="1" ht="12" customHeight="1" x14ac:dyDescent="0.25">
      <c r="A2" s="34" t="s">
        <v>8</v>
      </c>
      <c r="B2" s="35" t="s">
        <v>9</v>
      </c>
      <c r="C2" s="35">
        <v>2000</v>
      </c>
      <c r="D2" s="35">
        <v>2001</v>
      </c>
      <c r="E2" s="35">
        <v>2002</v>
      </c>
      <c r="F2" s="35">
        <v>2003</v>
      </c>
      <c r="G2" s="35">
        <v>2004</v>
      </c>
      <c r="H2" s="35">
        <v>2005</v>
      </c>
      <c r="I2" s="35">
        <v>2006</v>
      </c>
      <c r="J2" s="35">
        <v>2007</v>
      </c>
      <c r="K2" s="35">
        <v>2008</v>
      </c>
      <c r="L2" s="35">
        <v>2009</v>
      </c>
      <c r="M2" s="35">
        <v>2010</v>
      </c>
      <c r="N2" s="35">
        <v>2011</v>
      </c>
      <c r="O2" s="35">
        <v>2012</v>
      </c>
      <c r="P2" s="35">
        <v>2013</v>
      </c>
      <c r="Q2" s="35">
        <v>2014</v>
      </c>
      <c r="R2" s="35">
        <v>2015</v>
      </c>
      <c r="S2" s="55">
        <v>2016</v>
      </c>
      <c r="T2" s="55">
        <v>2017</v>
      </c>
      <c r="U2" s="55">
        <v>2018</v>
      </c>
      <c r="V2" s="55">
        <v>2019</v>
      </c>
      <c r="W2" s="55">
        <v>2020</v>
      </c>
    </row>
    <row r="3" spans="1:23" s="6" customFormat="1" ht="12" customHeight="1" x14ac:dyDescent="0.25">
      <c r="A3" s="36"/>
      <c r="B3" s="37" t="s">
        <v>10</v>
      </c>
      <c r="C3" s="37" t="s">
        <v>10</v>
      </c>
      <c r="D3" s="37" t="s">
        <v>10</v>
      </c>
      <c r="E3" s="37" t="s">
        <v>10</v>
      </c>
      <c r="F3" s="37" t="s">
        <v>10</v>
      </c>
      <c r="G3" s="37" t="s">
        <v>10</v>
      </c>
      <c r="H3" s="37" t="s">
        <v>10</v>
      </c>
      <c r="I3" s="37" t="s">
        <v>10</v>
      </c>
      <c r="J3" s="37" t="s">
        <v>10</v>
      </c>
      <c r="K3" s="37" t="s">
        <v>10</v>
      </c>
      <c r="L3" s="37" t="s">
        <v>10</v>
      </c>
      <c r="M3" s="37" t="s">
        <v>10</v>
      </c>
      <c r="N3" s="37" t="s">
        <v>10</v>
      </c>
      <c r="O3" s="37" t="s">
        <v>10</v>
      </c>
      <c r="P3" s="37" t="s">
        <v>10</v>
      </c>
      <c r="Q3" s="37" t="s">
        <v>10</v>
      </c>
      <c r="R3" s="37" t="s">
        <v>10</v>
      </c>
      <c r="S3" s="56" t="s">
        <v>10</v>
      </c>
      <c r="T3" s="56" t="s">
        <v>10</v>
      </c>
      <c r="U3" s="56" t="s">
        <v>10</v>
      </c>
      <c r="V3" s="56" t="s">
        <v>10</v>
      </c>
      <c r="W3" s="56" t="s">
        <v>10</v>
      </c>
    </row>
    <row r="4" spans="1:23" s="6" customFormat="1" ht="12" customHeight="1" x14ac:dyDescent="0.25">
      <c r="A4" s="12"/>
      <c r="B4" s="13"/>
      <c r="C4" s="14"/>
      <c r="D4" s="14"/>
      <c r="E4" s="14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50"/>
      <c r="T4" s="50"/>
      <c r="U4" s="50"/>
      <c r="V4" s="50"/>
      <c r="W4" s="50"/>
    </row>
    <row r="5" spans="1:23" s="6" customFormat="1" ht="12" customHeight="1" x14ac:dyDescent="0.25">
      <c r="A5" s="38" t="s">
        <v>11</v>
      </c>
      <c r="B5" s="39"/>
      <c r="C5" s="39"/>
      <c r="D5" s="39"/>
      <c r="E5" s="39"/>
      <c r="F5" s="40"/>
      <c r="G5" s="40"/>
      <c r="H5" s="40"/>
      <c r="I5" s="40"/>
      <c r="J5" s="40"/>
      <c r="K5" s="41">
        <v>473400</v>
      </c>
      <c r="L5" s="41">
        <v>521000</v>
      </c>
      <c r="M5" s="41">
        <v>421000</v>
      </c>
      <c r="N5" s="41">
        <v>515000</v>
      </c>
      <c r="O5" s="41">
        <v>447000</v>
      </c>
      <c r="P5" s="41">
        <v>363800</v>
      </c>
      <c r="Q5" s="41">
        <v>504000</v>
      </c>
      <c r="R5" s="41">
        <v>389100</v>
      </c>
      <c r="S5" s="58">
        <v>376000</v>
      </c>
      <c r="T5" s="58">
        <v>461100</v>
      </c>
      <c r="U5" s="58" t="s">
        <v>30</v>
      </c>
      <c r="V5" s="58">
        <v>413900</v>
      </c>
      <c r="W5" s="58">
        <v>488600</v>
      </c>
    </row>
    <row r="6" spans="1:23" s="6" customFormat="1" ht="12" customHeight="1" x14ac:dyDescent="0.25">
      <c r="A6" s="12" t="s">
        <v>12</v>
      </c>
      <c r="B6" s="16">
        <v>285300</v>
      </c>
      <c r="C6" s="17">
        <v>167400</v>
      </c>
      <c r="D6" s="17">
        <v>173500</v>
      </c>
      <c r="E6" s="17">
        <v>167400</v>
      </c>
      <c r="F6" s="17">
        <v>162800</v>
      </c>
      <c r="G6" s="17">
        <v>162800</v>
      </c>
      <c r="H6" s="17">
        <v>166200</v>
      </c>
      <c r="I6" s="17">
        <v>160200</v>
      </c>
      <c r="J6" s="17">
        <v>164900</v>
      </c>
      <c r="K6" s="17">
        <v>185200</v>
      </c>
      <c r="L6" s="17">
        <v>187600</v>
      </c>
      <c r="M6" s="17">
        <v>183000</v>
      </c>
      <c r="N6" s="17">
        <v>181900</v>
      </c>
      <c r="O6" s="17">
        <v>185800</v>
      </c>
      <c r="P6" s="17">
        <v>174700</v>
      </c>
      <c r="Q6" s="17">
        <v>175100</v>
      </c>
      <c r="R6" s="17">
        <v>156300</v>
      </c>
      <c r="S6" s="52">
        <v>152900</v>
      </c>
      <c r="T6" s="52">
        <v>175700</v>
      </c>
      <c r="U6" s="52" t="s">
        <v>31</v>
      </c>
      <c r="V6" s="52">
        <v>197700</v>
      </c>
      <c r="W6" s="52">
        <v>192500</v>
      </c>
    </row>
    <row r="7" spans="1:23" s="6" customFormat="1" ht="12" customHeight="1" x14ac:dyDescent="0.25">
      <c r="A7" s="12" t="s">
        <v>13</v>
      </c>
      <c r="B7" s="16">
        <v>114700</v>
      </c>
      <c r="C7" s="17">
        <v>120900</v>
      </c>
      <c r="D7" s="17">
        <v>130200</v>
      </c>
      <c r="E7" s="17">
        <v>131400</v>
      </c>
      <c r="F7" s="17">
        <v>116100</v>
      </c>
      <c r="G7" s="17">
        <v>126700</v>
      </c>
      <c r="H7" s="13">
        <v>133200</v>
      </c>
      <c r="I7" s="13">
        <v>114741</v>
      </c>
      <c r="J7" s="17">
        <v>125600</v>
      </c>
      <c r="K7" s="17">
        <v>156100</v>
      </c>
      <c r="L7" s="17">
        <v>148100</v>
      </c>
      <c r="M7" s="17">
        <v>154000</v>
      </c>
      <c r="N7" s="17">
        <v>159400</v>
      </c>
      <c r="O7" s="17">
        <v>163800</v>
      </c>
      <c r="P7" s="17">
        <v>146500</v>
      </c>
      <c r="Q7" s="17">
        <v>150900</v>
      </c>
      <c r="R7" s="17">
        <v>141000</v>
      </c>
      <c r="S7" s="52">
        <v>119300</v>
      </c>
      <c r="T7" s="52">
        <v>140100</v>
      </c>
      <c r="U7" s="52" t="s">
        <v>32</v>
      </c>
      <c r="V7" s="52">
        <v>154700</v>
      </c>
      <c r="W7" s="52">
        <v>161000</v>
      </c>
    </row>
    <row r="8" spans="1:23" s="6" customFormat="1" ht="12" customHeight="1" x14ac:dyDescent="0.25">
      <c r="A8" s="12" t="s">
        <v>14</v>
      </c>
      <c r="B8" s="16">
        <v>35933.333333333336</v>
      </c>
      <c r="C8" s="17">
        <v>29400</v>
      </c>
      <c r="D8" s="17">
        <v>27100</v>
      </c>
      <c r="E8" s="17">
        <v>28400</v>
      </c>
      <c r="F8" s="17">
        <v>26700</v>
      </c>
      <c r="G8" s="17">
        <v>27500</v>
      </c>
      <c r="H8" s="17">
        <v>24700</v>
      </c>
      <c r="I8" s="17">
        <v>29110</v>
      </c>
      <c r="J8" s="17">
        <v>25100</v>
      </c>
      <c r="K8" s="17">
        <v>24500</v>
      </c>
      <c r="L8" s="17">
        <v>24400</v>
      </c>
      <c r="M8" s="17">
        <v>24000</v>
      </c>
      <c r="N8" s="17">
        <v>24000</v>
      </c>
      <c r="O8" s="17">
        <v>27800</v>
      </c>
      <c r="P8" s="17">
        <v>21000</v>
      </c>
      <c r="Q8" s="17">
        <v>23100</v>
      </c>
      <c r="R8" s="17">
        <v>20100</v>
      </c>
      <c r="S8" s="52">
        <v>19700</v>
      </c>
      <c r="T8" s="52">
        <v>22200</v>
      </c>
      <c r="U8" s="52" t="s">
        <v>33</v>
      </c>
      <c r="V8" s="52">
        <v>20600</v>
      </c>
      <c r="W8" s="52">
        <v>22700</v>
      </c>
    </row>
    <row r="9" spans="1:23" s="6" customFormat="1" ht="12" customHeight="1" x14ac:dyDescent="0.25">
      <c r="A9" s="12" t="s">
        <v>15</v>
      </c>
      <c r="B9" s="16">
        <v>225966.66666666666</v>
      </c>
      <c r="C9" s="17">
        <v>191700</v>
      </c>
      <c r="D9" s="17">
        <v>114500</v>
      </c>
      <c r="E9" s="17">
        <v>123000</v>
      </c>
      <c r="F9" s="17">
        <f>85700+10700</f>
        <v>96400</v>
      </c>
      <c r="G9" s="17">
        <f>91300+58800</f>
        <v>150100</v>
      </c>
      <c r="H9" s="17">
        <v>134000</v>
      </c>
      <c r="I9" s="17">
        <v>72600</v>
      </c>
      <c r="J9" s="17">
        <v>163600</v>
      </c>
      <c r="K9" s="17">
        <v>116000</v>
      </c>
      <c r="L9" s="17">
        <v>161000</v>
      </c>
      <c r="M9" s="17">
        <v>60000</v>
      </c>
      <c r="N9" s="17">
        <v>149700</v>
      </c>
      <c r="O9" s="17">
        <v>69600</v>
      </c>
      <c r="P9" s="17">
        <v>21600</v>
      </c>
      <c r="Q9" s="17">
        <v>144500</v>
      </c>
      <c r="R9" s="17">
        <v>61400</v>
      </c>
      <c r="S9" s="52">
        <v>73600</v>
      </c>
      <c r="T9" s="52">
        <v>109100</v>
      </c>
      <c r="U9" s="52" t="s">
        <v>34</v>
      </c>
      <c r="V9" s="52">
        <v>31000</v>
      </c>
      <c r="W9" s="52">
        <v>96000</v>
      </c>
    </row>
    <row r="10" spans="1:23" s="6" customFormat="1" ht="12" customHeight="1" x14ac:dyDescent="0.25">
      <c r="A10" s="12" t="s">
        <v>36</v>
      </c>
      <c r="B10" s="16">
        <v>146900</v>
      </c>
      <c r="C10" s="17">
        <v>83000</v>
      </c>
      <c r="D10" s="17">
        <v>63400</v>
      </c>
      <c r="E10" s="17">
        <v>68500</v>
      </c>
      <c r="F10" s="17">
        <v>50900</v>
      </c>
      <c r="G10" s="17">
        <v>55700</v>
      </c>
      <c r="H10" s="17">
        <v>21500</v>
      </c>
      <c r="I10" s="17">
        <v>14100</v>
      </c>
      <c r="J10" s="17">
        <v>6300</v>
      </c>
      <c r="K10" s="17">
        <v>300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52">
        <v>10500</v>
      </c>
      <c r="T10" s="52">
        <v>14000</v>
      </c>
      <c r="U10" s="52" t="s">
        <v>35</v>
      </c>
      <c r="V10" s="52">
        <v>9900</v>
      </c>
      <c r="W10" s="52">
        <v>10500</v>
      </c>
    </row>
    <row r="11" spans="1:23" s="6" customFormat="1" ht="12" customHeight="1" x14ac:dyDescent="0.25">
      <c r="A11" s="12" t="s">
        <v>37</v>
      </c>
      <c r="B11" s="16"/>
      <c r="C11" s="17"/>
      <c r="D11" s="17"/>
      <c r="E11" s="17"/>
      <c r="F11" s="18"/>
      <c r="G11" s="18"/>
      <c r="H11" s="18"/>
      <c r="I11" s="18"/>
      <c r="J11" s="18"/>
      <c r="K11" s="19"/>
      <c r="L11" s="19"/>
      <c r="M11" s="19"/>
      <c r="N11" s="19"/>
      <c r="O11" s="19"/>
      <c r="P11" s="19"/>
      <c r="Q11" s="19"/>
      <c r="R11" s="19"/>
      <c r="S11" s="53"/>
      <c r="T11" s="53"/>
      <c r="U11" s="53"/>
      <c r="V11" s="53"/>
      <c r="W11" s="52">
        <v>5900</v>
      </c>
    </row>
    <row r="12" spans="1:23" s="6" customFormat="1" ht="12" customHeight="1" x14ac:dyDescent="0.25">
      <c r="A12" s="42" t="s">
        <v>16</v>
      </c>
      <c r="B12" s="43"/>
      <c r="C12" s="44"/>
      <c r="D12" s="44"/>
      <c r="E12" s="44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59"/>
      <c r="T12" s="59"/>
      <c r="U12" s="59"/>
      <c r="V12" s="59"/>
      <c r="W12" s="59"/>
    </row>
    <row r="13" spans="1:23" s="6" customFormat="1" ht="12" customHeight="1" x14ac:dyDescent="0.25">
      <c r="A13" s="46" t="s">
        <v>17</v>
      </c>
      <c r="B13" s="47">
        <v>183006</v>
      </c>
      <c r="C13" s="41">
        <v>256352.1</v>
      </c>
      <c r="D13" s="41">
        <v>97556</v>
      </c>
      <c r="E13" s="41">
        <v>131861</v>
      </c>
      <c r="F13" s="41">
        <f t="shared" ref="F13:K13" si="0">SUM(F14+F19)</f>
        <v>122032</v>
      </c>
      <c r="G13" s="41">
        <f t="shared" si="0"/>
        <v>156823</v>
      </c>
      <c r="H13" s="41">
        <f t="shared" si="0"/>
        <v>95768</v>
      </c>
      <c r="I13" s="41">
        <f t="shared" si="0"/>
        <v>132917</v>
      </c>
      <c r="J13" s="41">
        <f t="shared" si="0"/>
        <v>162992</v>
      </c>
      <c r="K13" s="41">
        <f t="shared" si="0"/>
        <v>114879</v>
      </c>
      <c r="L13" s="41">
        <f>SUM(L14+L19)</f>
        <v>117238</v>
      </c>
      <c r="M13" s="41">
        <v>75722</v>
      </c>
      <c r="N13" s="41">
        <v>185605</v>
      </c>
      <c r="O13" s="41">
        <v>89339</v>
      </c>
      <c r="P13" s="41">
        <v>73883</v>
      </c>
      <c r="Q13" s="41">
        <v>92379</v>
      </c>
      <c r="R13" s="41">
        <v>73606</v>
      </c>
      <c r="S13" s="58">
        <v>84342</v>
      </c>
      <c r="T13" s="58">
        <v>27885</v>
      </c>
      <c r="U13" s="63">
        <v>157495</v>
      </c>
      <c r="V13" s="63">
        <v>58327</v>
      </c>
      <c r="W13" s="63">
        <v>103834</v>
      </c>
    </row>
    <row r="14" spans="1:23" s="6" customFormat="1" ht="12" customHeight="1" x14ac:dyDescent="0.25">
      <c r="A14" s="12" t="s">
        <v>18</v>
      </c>
      <c r="B14" s="20">
        <v>182424</v>
      </c>
      <c r="C14" s="17">
        <v>256143.4</v>
      </c>
      <c r="D14" s="17">
        <v>97252</v>
      </c>
      <c r="E14" s="17">
        <v>131745</v>
      </c>
      <c r="F14" s="17">
        <v>121845</v>
      </c>
      <c r="G14" s="17">
        <v>156597</v>
      </c>
      <c r="H14" s="17">
        <v>95651</v>
      </c>
      <c r="I14" s="17">
        <v>132850</v>
      </c>
      <c r="J14" s="17">
        <v>162767</v>
      </c>
      <c r="K14" s="17">
        <v>114850</v>
      </c>
      <c r="L14" s="17">
        <v>117226</v>
      </c>
      <c r="M14" s="17">
        <v>75710</v>
      </c>
      <c r="N14" s="17">
        <v>185605</v>
      </c>
      <c r="O14" s="17">
        <v>89339</v>
      </c>
      <c r="P14" s="17">
        <v>73883</v>
      </c>
      <c r="Q14" s="17">
        <v>92379</v>
      </c>
      <c r="R14" s="17">
        <v>73606</v>
      </c>
      <c r="S14" s="52">
        <v>84342</v>
      </c>
      <c r="T14" s="52">
        <v>27885</v>
      </c>
      <c r="U14" s="64">
        <v>157495</v>
      </c>
      <c r="V14" s="64">
        <v>58327</v>
      </c>
      <c r="W14" s="64">
        <v>103834</v>
      </c>
    </row>
    <row r="15" spans="1:23" s="6" customFormat="1" ht="12" customHeight="1" x14ac:dyDescent="0.25">
      <c r="A15" s="21" t="s">
        <v>19</v>
      </c>
      <c r="B15" s="20">
        <v>10477</v>
      </c>
      <c r="C15" s="17">
        <v>8620.6</v>
      </c>
      <c r="D15" s="17">
        <v>7939</v>
      </c>
      <c r="E15" s="17">
        <v>9905</v>
      </c>
      <c r="F15" s="17">
        <v>11039</v>
      </c>
      <c r="G15" s="22">
        <v>9528</v>
      </c>
      <c r="H15" s="22">
        <v>9166</v>
      </c>
      <c r="I15" s="22">
        <v>9679</v>
      </c>
      <c r="J15" s="22">
        <v>7993</v>
      </c>
      <c r="K15" s="22">
        <v>7941</v>
      </c>
      <c r="L15" s="23">
        <v>8146</v>
      </c>
      <c r="M15" s="23">
        <v>7756</v>
      </c>
      <c r="N15" s="23">
        <v>8129</v>
      </c>
      <c r="O15" s="23">
        <v>6210</v>
      </c>
      <c r="P15" s="23">
        <v>6437</v>
      </c>
      <c r="Q15" s="23">
        <v>5456</v>
      </c>
      <c r="R15" s="23">
        <v>4955</v>
      </c>
      <c r="S15" s="49">
        <v>6871</v>
      </c>
      <c r="T15" s="49">
        <v>4696</v>
      </c>
      <c r="U15" s="65">
        <v>4497</v>
      </c>
      <c r="V15" s="65">
        <v>4327</v>
      </c>
      <c r="W15" s="65">
        <v>3775</v>
      </c>
    </row>
    <row r="16" spans="1:23" s="6" customFormat="1" ht="12" customHeight="1" x14ac:dyDescent="0.25">
      <c r="A16" s="21" t="s">
        <v>20</v>
      </c>
      <c r="B16" s="20">
        <v>3297</v>
      </c>
      <c r="C16" s="17">
        <v>806.2</v>
      </c>
      <c r="D16" s="17">
        <v>64</v>
      </c>
      <c r="E16" s="17">
        <v>78</v>
      </c>
      <c r="F16" s="17">
        <v>722</v>
      </c>
      <c r="G16" s="22">
        <v>598</v>
      </c>
      <c r="H16" s="22">
        <v>162</v>
      </c>
      <c r="I16" s="22">
        <v>233</v>
      </c>
      <c r="J16" s="22">
        <v>1</v>
      </c>
      <c r="K16" s="22">
        <v>4</v>
      </c>
      <c r="L16" s="23">
        <v>4</v>
      </c>
      <c r="M16" s="23">
        <v>26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49">
        <v>2</v>
      </c>
      <c r="T16" s="49">
        <v>0</v>
      </c>
      <c r="U16" s="65">
        <v>0</v>
      </c>
      <c r="V16" s="65">
        <v>0</v>
      </c>
      <c r="W16" s="65">
        <v>0</v>
      </c>
    </row>
    <row r="17" spans="1:27" s="6" customFormat="1" ht="12" customHeight="1" x14ac:dyDescent="0.25">
      <c r="A17" s="21" t="s">
        <v>21</v>
      </c>
      <c r="B17" s="20">
        <v>165263</v>
      </c>
      <c r="C17" s="17">
        <v>246481.6</v>
      </c>
      <c r="D17" s="17">
        <v>87553</v>
      </c>
      <c r="E17" s="17">
        <v>118005</v>
      </c>
      <c r="F17" s="17">
        <v>109044</v>
      </c>
      <c r="G17" s="22">
        <v>145568</v>
      </c>
      <c r="H17" s="22">
        <v>81195</v>
      </c>
      <c r="I17" s="22">
        <v>115597</v>
      </c>
      <c r="J17" s="22">
        <v>151423</v>
      </c>
      <c r="K17" s="22">
        <v>102737</v>
      </c>
      <c r="L17" s="23">
        <v>109012</v>
      </c>
      <c r="M17" s="23">
        <v>66144</v>
      </c>
      <c r="N17" s="23">
        <v>173838</v>
      </c>
      <c r="O17" s="23">
        <v>78963</v>
      </c>
      <c r="P17" s="23">
        <v>65291</v>
      </c>
      <c r="Q17" s="23">
        <v>75957</v>
      </c>
      <c r="R17" s="23">
        <v>67203</v>
      </c>
      <c r="S17" s="49">
        <v>72742</v>
      </c>
      <c r="T17" s="49">
        <v>20383</v>
      </c>
      <c r="U17" s="65">
        <v>147373</v>
      </c>
      <c r="V17" s="65">
        <v>50843</v>
      </c>
      <c r="W17" s="65">
        <v>94089</v>
      </c>
    </row>
    <row r="18" spans="1:27" s="6" customFormat="1" ht="12" customHeight="1" x14ac:dyDescent="0.25">
      <c r="A18" s="21" t="s">
        <v>22</v>
      </c>
      <c r="B18" s="20">
        <v>3387</v>
      </c>
      <c r="C18" s="17">
        <v>235</v>
      </c>
      <c r="D18" s="17">
        <v>1696</v>
      </c>
      <c r="E18" s="17">
        <v>3757</v>
      </c>
      <c r="F18" s="17">
        <v>1040</v>
      </c>
      <c r="G18" s="22">
        <v>903</v>
      </c>
      <c r="H18" s="22">
        <v>5128</v>
      </c>
      <c r="I18" s="22">
        <v>7341</v>
      </c>
      <c r="J18" s="22">
        <v>3350</v>
      </c>
      <c r="K18" s="22">
        <v>4168</v>
      </c>
      <c r="L18" s="23">
        <v>64</v>
      </c>
      <c r="M18" s="23">
        <v>1784</v>
      </c>
      <c r="N18" s="23">
        <v>3638</v>
      </c>
      <c r="O18" s="23">
        <v>4166</v>
      </c>
      <c r="P18" s="23">
        <v>2155</v>
      </c>
      <c r="Q18" s="23">
        <v>10964</v>
      </c>
      <c r="R18" s="23">
        <v>1448</v>
      </c>
      <c r="S18" s="49">
        <v>4727</v>
      </c>
      <c r="T18" s="49">
        <v>2806</v>
      </c>
      <c r="U18" s="65">
        <v>5625</v>
      </c>
      <c r="V18" s="65">
        <v>3157</v>
      </c>
      <c r="W18" s="65">
        <v>5971</v>
      </c>
    </row>
    <row r="19" spans="1:27" s="6" customFormat="1" ht="12" customHeight="1" x14ac:dyDescent="0.25">
      <c r="A19" s="12" t="s">
        <v>23</v>
      </c>
      <c r="B19" s="20">
        <v>582</v>
      </c>
      <c r="C19" s="17">
        <v>208.7</v>
      </c>
      <c r="D19" s="17">
        <v>304</v>
      </c>
      <c r="E19" s="17">
        <v>116</v>
      </c>
      <c r="F19" s="17">
        <v>187</v>
      </c>
      <c r="G19" s="22">
        <v>226</v>
      </c>
      <c r="H19" s="22">
        <v>117</v>
      </c>
      <c r="I19" s="22">
        <v>67</v>
      </c>
      <c r="J19" s="22">
        <v>225</v>
      </c>
      <c r="K19" s="22">
        <v>29</v>
      </c>
      <c r="L19" s="23">
        <v>12</v>
      </c>
      <c r="M19" s="23">
        <v>12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49">
        <v>0</v>
      </c>
      <c r="T19" s="49">
        <v>0</v>
      </c>
      <c r="U19" s="65">
        <v>0</v>
      </c>
      <c r="V19" s="65">
        <v>0</v>
      </c>
      <c r="W19" s="65">
        <v>0</v>
      </c>
    </row>
    <row r="20" spans="1:27" s="6" customFormat="1" ht="12" customHeight="1" x14ac:dyDescent="0.25">
      <c r="A20" s="12"/>
      <c r="B20" s="20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51"/>
      <c r="T20" s="51"/>
      <c r="U20" s="66"/>
      <c r="V20" s="66"/>
      <c r="W20" s="66"/>
    </row>
    <row r="21" spans="1:27" s="6" customFormat="1" ht="12" customHeight="1" x14ac:dyDescent="0.25">
      <c r="A21" s="38" t="s">
        <v>1</v>
      </c>
      <c r="B21" s="48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57"/>
      <c r="T21" s="57"/>
      <c r="U21" s="67"/>
      <c r="V21" s="67"/>
      <c r="W21" s="67"/>
    </row>
    <row r="22" spans="1:27" s="6" customFormat="1" ht="12" customHeight="1" x14ac:dyDescent="0.25">
      <c r="A22" s="12" t="s">
        <v>24</v>
      </c>
      <c r="B22" s="20">
        <v>40255</v>
      </c>
      <c r="C22" s="24">
        <v>26259</v>
      </c>
      <c r="D22" s="24">
        <v>21229</v>
      </c>
      <c r="E22" s="25">
        <v>17056</v>
      </c>
      <c r="F22" s="25">
        <v>19772</v>
      </c>
      <c r="G22" s="22">
        <v>17186</v>
      </c>
      <c r="H22" s="22">
        <v>21668</v>
      </c>
      <c r="I22" s="22">
        <v>11104</v>
      </c>
      <c r="J22" s="22">
        <v>13104</v>
      </c>
      <c r="K22" s="22">
        <v>13163</v>
      </c>
      <c r="L22" s="26">
        <v>10061</v>
      </c>
      <c r="M22" s="26">
        <v>14693</v>
      </c>
      <c r="N22" s="26">
        <v>9374</v>
      </c>
      <c r="O22" s="26">
        <v>12266</v>
      </c>
      <c r="P22" s="26">
        <v>8619</v>
      </c>
      <c r="Q22" s="26">
        <v>8508</v>
      </c>
      <c r="R22" s="60">
        <v>8821</v>
      </c>
      <c r="S22" s="60">
        <v>7880</v>
      </c>
      <c r="T22" s="60">
        <v>4590</v>
      </c>
      <c r="U22" s="60">
        <v>4781</v>
      </c>
      <c r="V22" s="60">
        <v>8241.0609999999997</v>
      </c>
      <c r="W22" s="62">
        <v>5166.482</v>
      </c>
    </row>
    <row r="23" spans="1:27" s="6" customFormat="1" ht="12" customHeight="1" x14ac:dyDescent="0.25">
      <c r="A23" s="12" t="s">
        <v>25</v>
      </c>
      <c r="B23" s="20">
        <v>23474</v>
      </c>
      <c r="C23" s="24">
        <v>13808</v>
      </c>
      <c r="D23" s="24">
        <v>11048</v>
      </c>
      <c r="E23" s="25">
        <v>10858</v>
      </c>
      <c r="F23" s="25">
        <v>12834</v>
      </c>
      <c r="G23" s="22">
        <v>13329</v>
      </c>
      <c r="H23" s="22">
        <v>12726</v>
      </c>
      <c r="I23" s="22">
        <v>8065</v>
      </c>
      <c r="J23" s="22">
        <v>10728</v>
      </c>
      <c r="K23" s="22">
        <v>11473</v>
      </c>
      <c r="L23" s="26">
        <v>7392</v>
      </c>
      <c r="M23" s="26">
        <v>10641</v>
      </c>
      <c r="N23" s="26">
        <v>9656</v>
      </c>
      <c r="O23" s="26">
        <v>7422</v>
      </c>
      <c r="P23" s="26">
        <v>3801</v>
      </c>
      <c r="Q23" s="26">
        <v>8422</v>
      </c>
      <c r="R23" s="60">
        <v>7759</v>
      </c>
      <c r="S23" s="60">
        <v>3753</v>
      </c>
      <c r="T23" s="60">
        <v>2989</v>
      </c>
      <c r="U23" s="60">
        <v>7583</v>
      </c>
      <c r="V23" s="60">
        <v>8594.6389999999992</v>
      </c>
      <c r="W23" s="61">
        <v>6203.05</v>
      </c>
    </row>
    <row r="24" spans="1:27" s="6" customFormat="1" ht="12" customHeight="1" x14ac:dyDescent="0.25">
      <c r="A24" s="12"/>
      <c r="B24" s="16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54"/>
      <c r="T24" s="54"/>
      <c r="U24" s="68"/>
      <c r="V24" s="68"/>
      <c r="W24" s="68"/>
    </row>
    <row r="25" spans="1:27" s="6" customFormat="1" ht="12" customHeight="1" x14ac:dyDescent="0.25">
      <c r="A25" s="38" t="s">
        <v>2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57"/>
      <c r="T25" s="57"/>
      <c r="U25" s="57"/>
      <c r="V25" s="57"/>
      <c r="W25" s="57"/>
    </row>
    <row r="26" spans="1:27" s="7" customFormat="1" ht="12" customHeight="1" x14ac:dyDescent="0.25">
      <c r="A26" s="27" t="s">
        <v>5</v>
      </c>
      <c r="B26" s="13">
        <v>32792.333333333336</v>
      </c>
      <c r="C26" s="13">
        <v>31021</v>
      </c>
      <c r="D26" s="13">
        <v>28477</v>
      </c>
      <c r="E26" s="13">
        <v>27090</v>
      </c>
      <c r="F26" s="13">
        <v>28145</v>
      </c>
      <c r="G26" s="13">
        <v>25264</v>
      </c>
      <c r="H26" s="13">
        <v>27883</v>
      </c>
      <c r="I26" s="13">
        <v>33661.699999999997</v>
      </c>
      <c r="J26" s="13">
        <v>30375</v>
      </c>
      <c r="K26" s="13">
        <v>30134</v>
      </c>
      <c r="L26" s="13">
        <v>28302</v>
      </c>
      <c r="M26" s="13">
        <v>26829</v>
      </c>
      <c r="N26" s="13">
        <v>29853</v>
      </c>
      <c r="O26" s="13">
        <v>25755</v>
      </c>
      <c r="P26" s="13">
        <v>26696</v>
      </c>
      <c r="Q26" s="13">
        <v>29338</v>
      </c>
      <c r="R26" s="13">
        <v>29244</v>
      </c>
      <c r="S26" s="49">
        <v>27647</v>
      </c>
      <c r="T26" s="49">
        <v>30145</v>
      </c>
      <c r="U26" s="49">
        <v>27760</v>
      </c>
      <c r="V26" s="49">
        <v>26130</v>
      </c>
      <c r="W26" s="49">
        <v>31371</v>
      </c>
      <c r="X26" s="6"/>
      <c r="Y26" s="6"/>
      <c r="Z26" s="6"/>
      <c r="AA26" s="6"/>
    </row>
    <row r="27" spans="1:27" s="6" customFormat="1" ht="12" customHeight="1" x14ac:dyDescent="0.25">
      <c r="A27" s="12" t="s">
        <v>26</v>
      </c>
      <c r="B27" s="16">
        <v>8475.3333333333339</v>
      </c>
      <c r="C27" s="16">
        <v>6563</v>
      </c>
      <c r="D27" s="16">
        <v>6112</v>
      </c>
      <c r="E27" s="16">
        <v>6597</v>
      </c>
      <c r="F27" s="16">
        <v>6200</v>
      </c>
      <c r="G27" s="16">
        <v>6240</v>
      </c>
      <c r="H27" s="16">
        <v>5682</v>
      </c>
      <c r="I27" s="16">
        <v>5780</v>
      </c>
      <c r="J27" s="16">
        <v>5638</v>
      </c>
      <c r="K27" s="16">
        <v>5570</v>
      </c>
      <c r="L27" s="16">
        <v>3716</v>
      </c>
      <c r="M27" s="16">
        <v>5561</v>
      </c>
      <c r="N27" s="16">
        <v>6057</v>
      </c>
      <c r="O27" s="16">
        <v>5279</v>
      </c>
      <c r="P27" s="16">
        <v>4919</v>
      </c>
      <c r="Q27" s="13">
        <v>5010</v>
      </c>
      <c r="R27" s="13">
        <v>4592</v>
      </c>
      <c r="S27" s="49">
        <v>4187</v>
      </c>
      <c r="T27" s="49">
        <v>5352</v>
      </c>
      <c r="U27" s="49">
        <v>4654</v>
      </c>
      <c r="V27" s="49">
        <v>3993</v>
      </c>
      <c r="W27" s="49">
        <v>3981</v>
      </c>
    </row>
    <row r="28" spans="1:27" s="6" customFormat="1" ht="12" customHeight="1" x14ac:dyDescent="0.25">
      <c r="A28" s="12" t="s">
        <v>6</v>
      </c>
      <c r="B28" s="16">
        <v>15210.333333333334</v>
      </c>
      <c r="C28" s="16">
        <v>12628</v>
      </c>
      <c r="D28" s="16">
        <v>12248</v>
      </c>
      <c r="E28" s="16">
        <v>12528</v>
      </c>
      <c r="F28" s="16">
        <v>12487</v>
      </c>
      <c r="G28" s="16">
        <v>10482</v>
      </c>
      <c r="H28" s="16">
        <v>11810.5</v>
      </c>
      <c r="I28" s="16">
        <v>12434.700000000004</v>
      </c>
      <c r="J28" s="16">
        <v>10773</v>
      </c>
      <c r="K28" s="16">
        <v>10757</v>
      </c>
      <c r="L28" s="16">
        <v>17215</v>
      </c>
      <c r="M28" s="16">
        <v>19210</v>
      </c>
      <c r="N28" s="16">
        <v>23307</v>
      </c>
      <c r="O28" s="16">
        <v>19124</v>
      </c>
      <c r="P28" s="16">
        <v>17074</v>
      </c>
      <c r="Q28" s="13">
        <v>20158</v>
      </c>
      <c r="R28" s="13">
        <v>18959</v>
      </c>
      <c r="S28" s="49">
        <v>19206</v>
      </c>
      <c r="T28" s="49">
        <v>22674</v>
      </c>
      <c r="U28" s="49">
        <v>23553</v>
      </c>
      <c r="V28" s="49">
        <v>24772</v>
      </c>
      <c r="W28" s="49">
        <v>27537</v>
      </c>
    </row>
    <row r="29" spans="1:27" s="6" customFormat="1" ht="12" customHeight="1" x14ac:dyDescent="0.2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11"/>
      <c r="T29" s="11"/>
      <c r="U29" s="11"/>
      <c r="V29" s="11"/>
      <c r="W29" s="11"/>
    </row>
    <row r="30" spans="1:27" ht="13.8" x14ac:dyDescent="0.3">
      <c r="A30" s="69" t="s">
        <v>4</v>
      </c>
      <c r="B30" s="70"/>
      <c r="C30" s="9"/>
      <c r="D30" s="9"/>
      <c r="E30" s="9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9"/>
      <c r="T30" s="9"/>
      <c r="U30" s="9"/>
      <c r="V30" s="9"/>
      <c r="W30" s="9"/>
    </row>
    <row r="31" spans="1:27" ht="13.8" x14ac:dyDescent="0.3">
      <c r="A31" s="33" t="s">
        <v>28</v>
      </c>
      <c r="B31" s="30"/>
      <c r="C31" s="9"/>
      <c r="D31" s="9"/>
      <c r="E31" s="9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9"/>
      <c r="T31" s="9"/>
      <c r="U31" s="9"/>
      <c r="V31" s="9"/>
      <c r="W31" s="9"/>
    </row>
    <row r="32" spans="1:27" ht="13.8" x14ac:dyDescent="0.3">
      <c r="A32" s="9"/>
      <c r="B32" s="31"/>
      <c r="C32" s="9"/>
      <c r="D32" s="9"/>
      <c r="E32" s="9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9"/>
      <c r="T32" s="9"/>
      <c r="U32" s="9"/>
      <c r="V32" s="9"/>
      <c r="W32" s="9"/>
    </row>
    <row r="33" spans="1:23" ht="13.8" x14ac:dyDescent="0.3">
      <c r="A33" s="32" t="s">
        <v>27</v>
      </c>
      <c r="B33" s="31"/>
      <c r="C33" s="9"/>
      <c r="D33" s="9"/>
      <c r="E33" s="9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9"/>
      <c r="T33" s="9"/>
      <c r="U33" s="9"/>
      <c r="V33" s="9"/>
      <c r="W33" s="9"/>
    </row>
    <row r="34" spans="1:23" ht="13.8" x14ac:dyDescent="0.3">
      <c r="A34" s="32" t="s">
        <v>0</v>
      </c>
      <c r="B34" s="31"/>
      <c r="C34" s="9"/>
      <c r="D34" s="9"/>
      <c r="E34" s="9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9"/>
      <c r="T34" s="9"/>
      <c r="U34" s="9"/>
      <c r="V34" s="9"/>
      <c r="W34" s="9"/>
    </row>
    <row r="35" spans="1:23" ht="13.8" x14ac:dyDescent="0.3">
      <c r="A35" s="32" t="s">
        <v>29</v>
      </c>
      <c r="B35" s="32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9"/>
      <c r="T35" s="9"/>
      <c r="U35" s="9"/>
      <c r="V35" s="9"/>
      <c r="W35" s="9"/>
    </row>
    <row r="36" spans="1:23" ht="13.8" x14ac:dyDescent="0.3">
      <c r="A36" s="69" t="s">
        <v>3</v>
      </c>
      <c r="B36" s="69"/>
      <c r="C36" s="32"/>
      <c r="D36" s="32"/>
      <c r="E36" s="32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9"/>
      <c r="T36" s="9"/>
      <c r="U36" s="9"/>
      <c r="V36" s="9"/>
      <c r="W36" s="9"/>
    </row>
    <row r="37" spans="1:23" ht="13.8" x14ac:dyDescent="0.3">
      <c r="A37" s="9"/>
      <c r="B37" s="9"/>
      <c r="C37" s="33"/>
      <c r="D37" s="33"/>
      <c r="E37" s="33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9"/>
      <c r="T37" s="9"/>
      <c r="U37" s="9"/>
      <c r="V37" s="9"/>
      <c r="W37" s="9"/>
    </row>
    <row r="38" spans="1:23" ht="13.8" x14ac:dyDescent="0.3">
      <c r="A38" s="9"/>
      <c r="B38" s="9"/>
      <c r="C38" s="9"/>
      <c r="D38" s="9"/>
      <c r="E38" s="9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9"/>
      <c r="T38" s="9"/>
      <c r="U38" s="9"/>
      <c r="V38" s="9"/>
      <c r="W38" s="9"/>
    </row>
    <row r="39" spans="1:23" x14ac:dyDescent="0.25">
      <c r="B39" s="1"/>
      <c r="C39" s="1"/>
      <c r="D39" s="1"/>
      <c r="E39" s="1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23" ht="13.8" x14ac:dyDescent="0.25">
      <c r="A40" s="4"/>
      <c r="B40" s="3"/>
      <c r="C40" s="3"/>
      <c r="D40" s="3"/>
      <c r="E40" s="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23" ht="13.8" x14ac:dyDescent="0.25">
      <c r="B41" s="3"/>
      <c r="C41" s="3"/>
      <c r="D41" s="3"/>
      <c r="E41" s="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23" ht="13.8" x14ac:dyDescent="0.25">
      <c r="A42" s="2"/>
      <c r="B42" s="3"/>
      <c r="C42" s="3"/>
      <c r="D42" s="3"/>
      <c r="E42" s="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23" ht="13.8" x14ac:dyDescent="0.25">
      <c r="A43" s="2"/>
      <c r="B43" s="3"/>
      <c r="C43" s="3"/>
      <c r="D43" s="3"/>
      <c r="E43" s="3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23" ht="13.8" x14ac:dyDescent="0.25">
      <c r="A44" s="2"/>
      <c r="B44" s="3"/>
      <c r="C44" s="3"/>
      <c r="D44" s="3"/>
      <c r="E44" s="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23" ht="13.8" x14ac:dyDescent="0.25">
      <c r="A45" s="2"/>
      <c r="B45" s="3"/>
      <c r="C45" s="3"/>
      <c r="D45" s="3"/>
      <c r="E45" s="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23" ht="13.8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23" ht="13.8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23" ht="13.8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3.8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3.8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3.8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3.8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3.8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</sheetData>
  <mergeCells count="2">
    <mergeCell ref="A36:B36"/>
    <mergeCell ref="A30:B30"/>
  </mergeCells>
  <phoneticPr fontId="0" type="noConversion"/>
  <pageMargins left="0.78740157499999996" right="0.78740157499999996" top="0.984251969" bottom="0.984251969" header="0.4921259845" footer="0.4921259845"/>
  <pageSetup paperSize="9" scale="78" orientation="portrait" r:id="rId1"/>
  <headerFooter>
    <oddFooter>&amp;L&amp;10&amp;"Arial,Regular"&amp;F&amp;C&amp;10&amp;"Arial,Regular"&amp;A&amp;R&amp;10&amp;"Arial,Regular"&amp;D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5_verwertung_pflanzenbau_datenreihe_i"/>
    <f:field ref="objsubject" par="" edit="true" text=""/>
    <f:field ref="objcreatedby" par="" text="Bühlmann, Monique, BLW"/>
    <f:field ref="objcreatedat" par="" text="23.12.2018 12:21:25"/>
    <f:field ref="objchangedby" par="" text="Glodé, Marianne, BLW"/>
    <f:field ref="objmodifiedat" par="" text="11.10.2019 10:07:39"/>
    <f:field ref="doc_FSCFOLIO_1_1001_FieldDocumentNumber" par="" text=""/>
    <f:field ref="doc_FSCFOLIO_1_1001_FieldSubject" par="" edit="true" text=""/>
    <f:field ref="FSCFOLIO_1_1001_FieldCurrentUser" par="" text="BLW Monica Caloz"/>
    <f:field ref="CCAPRECONFIG_15_1001_Objektname" par="" edit="true" text="AB19_5_verwertung_pflanzenbau_datenreihe_i"/>
    <f:field ref="CHPRECONFIG_1_1001_Objektname" par="" edit="true" text="AB19_5_verwertung_pflanzenbau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8</vt:lpstr>
      <vt:lpstr>'Tabelle 8'!Druckbereich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Schwegler Peter BLW</cp:lastModifiedBy>
  <cp:lastPrinted>2012-04-24T14:48:42Z</cp:lastPrinted>
  <dcterms:created xsi:type="dcterms:W3CDTF">2000-03-03T11:41:03Z</dcterms:created>
  <dcterms:modified xsi:type="dcterms:W3CDTF">2021-11-02T15:54:45Z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COO.2101.101.2.1381295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23.12.2018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*COO.2101.101.2.1381295*</vt:lpwstr>
  </property>
  <property fmtid="{D5CDD505-2E9C-101B-9397-08002B2CF9AE}" pid="21" name="FSC#COOELAK@1.1001:RefBarCode">
    <vt:lpwstr>*COO.2101.101.2.1381270*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AB19_5_verwertung_pflanzenbau_datenreihe_i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monica.caloz@blw.admin.ch</vt:lpwstr>
  </property>
  <property fmtid="{D5CDD505-2E9C-101B-9397-08002B2CF9AE}" pid="83" name="FSC#EVDCFG@15.1400:ActualVersionNumber">
    <vt:lpwstr>5</vt:lpwstr>
  </property>
  <property fmtid="{D5CDD505-2E9C-101B-9397-08002B2CF9AE}" pid="84" name="FSC#EVDCFG@15.1400:ActualVersionCreatedAt">
    <vt:lpwstr>2019-10-11T10:07:38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