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Direktzahlungen\"/>
    </mc:Choice>
  </mc:AlternateContent>
  <bookViews>
    <workbookView xWindow="0" yWindow="2130" windowWidth="26880" windowHeight="25950" tabRatio="556"/>
  </bookViews>
  <sheets>
    <sheet name="Tab46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0" l="1"/>
  <c r="D4" i="10"/>
  <c r="F4" i="10"/>
  <c r="I4" i="10"/>
  <c r="H29" i="10" l="1"/>
  <c r="G29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E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C29" i="10"/>
  <c r="D29" i="10" s="1"/>
  <c r="D28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F29" i="10" l="1"/>
  <c r="I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<sst xmlns="http://schemas.openxmlformats.org/spreadsheetml/2006/main" count="45" uniqueCount="38">
  <si>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</si>
  <si>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</si>
  <si>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</si>
  <si>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</si>
  <si>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</si>
  <si>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</si>
  <si>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</si>
  <si>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</si>
  <si>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</si>
  <si>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</si>
  <si>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</si>
  <si>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</si>
  <si>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</si>
  <si>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</si>
  <si>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</si>
  <si>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</si>
  <si>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</si>
  <si>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</si>
  <si>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</si>
  <si>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</si>
  <si>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</si>
  <si>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</si>
  <si>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</si>
  <si>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</si>
  <si>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</si>
  <si>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</si>
  <si>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</si>
  <si>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</si>
  <si>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</si>
  <si>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</si>
  <si>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</si>
  <si>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</si>
  <si>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</si>
  <si>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</si>
  <si>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</si>
  <si>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</si>
  <si>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Kontrollen 2020 auf Ganzjahresbetrieben im Bereich ÖLN</t>
  </si>
  <si>
    <t>Quellen: AGIS, Acontrol und Kantone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</si>
</sst>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47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05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1" applyNumberFormat="0" applyAlignment="0" applyProtection="0"/>
    <xf numFmtId="0" fontId="8" fillId="22" borderId="2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3" fillId="24" borderId="4" applyNumberFormat="0" applyFont="0" applyAlignment="0" applyProtection="0"/>
    <xf numFmtId="9" fontId="5" fillId="0" borderId="0" applyFont="0" applyFill="0" applyBorder="0" applyAlignment="0" applyProtection="0"/>
    <xf numFmtId="0" fontId="14" fillId="5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6" fillId="0" borderId="0"/>
    <xf numFmtId="9" fontId="26" fillId="0" borderId="0" applyFont="0" applyFill="0" applyBorder="0" applyAlignment="0" applyProtection="0"/>
    <xf numFmtId="0" fontId="30" fillId="0" borderId="0"/>
    <xf numFmtId="0" fontId="31" fillId="0" borderId="0"/>
    <xf numFmtId="0" fontId="30" fillId="0" borderId="0"/>
    <xf numFmtId="0" fontId="1" fillId="0" borderId="0"/>
    <xf numFmtId="0" fontId="26" fillId="0" borderId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7" applyNumberFormat="0" applyAlignment="0" applyProtection="0"/>
    <xf numFmtId="0" fontId="39" fillId="30" borderId="18" applyNumberFormat="0" applyAlignment="0" applyProtection="0"/>
    <xf numFmtId="0" fontId="40" fillId="30" borderId="17" applyNumberFormat="0" applyAlignment="0" applyProtection="0"/>
    <xf numFmtId="0" fontId="41" fillId="0" borderId="19" applyNumberFormat="0" applyFill="0" applyAlignment="0" applyProtection="0"/>
    <xf numFmtId="0" fontId="42" fillId="31" borderId="20" applyNumberFormat="0" applyAlignment="0" applyProtection="0"/>
    <xf numFmtId="0" fontId="43" fillId="0" borderId="0" applyNumberFormat="0" applyFill="0" applyBorder="0" applyAlignment="0" applyProtection="0"/>
    <xf numFmtId="0" fontId="26" fillId="32" borderId="2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46" fillId="56" borderId="0" applyNumberFormat="0" applyBorder="0" applyAlignment="0" applyProtection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4" fillId="0" borderId="0" xfId="0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3" fontId="27" fillId="0" borderId="0" xfId="52" applyNumberFormat="1" applyFont="1" applyBorder="1" applyAlignment="1">
      <alignment horizontal="left" vertical="center"/>
    </xf>
    <xf numFmtId="0" fontId="28" fillId="0" borderId="0" xfId="52" applyFont="1"/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9" fillId="0" borderId="0" xfId="52" applyFont="1"/>
    <xf numFmtId="164" fontId="24" fillId="0" borderId="0" xfId="0" applyNumberFormat="1" applyFont="1" applyFill="1" applyBorder="1" applyAlignment="1">
      <alignment horizontal="right" vertical="center" wrapText="1"/>
    </xf>
    <xf numFmtId="0" fontId="23" fillId="2" borderId="10" xfId="0" applyNumberFormat="1" applyFont="1" applyFill="1" applyBorder="1" applyAlignment="1">
      <alignment horizontal="right" vertical="top" wrapText="1"/>
    </xf>
    <xf numFmtId="164" fontId="24" fillId="0" borderId="0" xfId="0" applyNumberFormat="1" applyFont="1" applyFill="1" applyBorder="1" applyAlignment="1">
      <alignment horizontal="left" vertical="center"/>
    </xf>
    <xf numFmtId="0" fontId="23" fillId="2" borderId="12" xfId="0" applyNumberFormat="1" applyFont="1" applyFill="1" applyBorder="1" applyAlignment="1">
      <alignment horizontal="left" vertical="top" wrapText="1"/>
    </xf>
    <xf numFmtId="0" fontId="28" fillId="0" borderId="13" xfId="52" applyFont="1" applyBorder="1" applyAlignment="1">
      <alignment vertical="center"/>
    </xf>
    <xf numFmtId="1" fontId="24" fillId="3" borderId="13" xfId="0" applyNumberFormat="1" applyFont="1" applyFill="1" applyBorder="1" applyAlignment="1">
      <alignment horizontal="left" vertical="center" wrapText="1"/>
    </xf>
    <xf numFmtId="0" fontId="23" fillId="2" borderId="11" xfId="0" applyNumberFormat="1" applyFont="1" applyFill="1" applyBorder="1" applyAlignment="1">
      <alignment horizontal="left" vertical="center" wrapText="1"/>
    </xf>
    <xf numFmtId="0" fontId="23" fillId="2" borderId="12" xfId="0" applyNumberFormat="1" applyFont="1" applyFill="1" applyBorder="1" applyAlignment="1">
      <alignment horizontal="right" vertical="top" wrapText="1"/>
    </xf>
    <xf numFmtId="0" fontId="23" fillId="2" borderId="11" xfId="0" applyNumberFormat="1" applyFont="1" applyFill="1" applyBorder="1" applyAlignment="1">
      <alignment horizontal="left" vertical="top" wrapText="1"/>
    </xf>
    <xf numFmtId="0" fontId="24" fillId="57" borderId="0" xfId="0" applyFont="1" applyFill="1" applyBorder="1" applyAlignment="1">
      <alignment horizontal="left" vertical="center"/>
    </xf>
    <xf numFmtId="1" fontId="28" fillId="0" borderId="13" xfId="52" applyNumberFormat="1" applyFont="1" applyBorder="1" applyAlignment="1">
      <alignment horizontal="right" vertical="center"/>
    </xf>
    <xf numFmtId="1" fontId="28" fillId="58" borderId="13" xfId="52" applyNumberFormat="1" applyFont="1" applyFill="1" applyBorder="1" applyAlignment="1">
      <alignment horizontal="right" vertical="center"/>
    </xf>
    <xf numFmtId="0" fontId="23" fillId="2" borderId="23" xfId="0" applyNumberFormat="1" applyFont="1" applyFill="1" applyBorder="1" applyAlignment="1">
      <alignment horizontal="right" vertical="top" wrapText="1"/>
    </xf>
    <xf numFmtId="0" fontId="23" fillId="2" borderId="24" xfId="0" applyNumberFormat="1" applyFont="1" applyFill="1" applyBorder="1" applyAlignment="1">
      <alignment horizontal="right" vertical="top" wrapText="1"/>
    </xf>
    <xf numFmtId="0" fontId="23" fillId="2" borderId="25" xfId="0" applyNumberFormat="1" applyFont="1" applyFill="1" applyBorder="1" applyAlignment="1">
      <alignment horizontal="right" vertical="top" wrapText="1"/>
    </xf>
    <xf numFmtId="0" fontId="23" fillId="2" borderId="26" xfId="0" applyNumberFormat="1" applyFont="1" applyFill="1" applyBorder="1" applyAlignment="1">
      <alignment horizontal="right" vertical="top" wrapText="1"/>
    </xf>
    <xf numFmtId="164" fontId="24" fillId="0" borderId="27" xfId="0" applyNumberFormat="1" applyFont="1" applyFill="1" applyBorder="1" applyAlignment="1">
      <alignment horizontal="right" vertical="center" wrapText="1"/>
    </xf>
    <xf numFmtId="164" fontId="23" fillId="2" borderId="23" xfId="0" applyNumberFormat="1" applyFont="1" applyFill="1" applyBorder="1" applyAlignment="1">
      <alignment horizontal="right" vertical="center" wrapText="1"/>
    </xf>
    <xf numFmtId="164" fontId="23" fillId="2" borderId="24" xfId="0" applyNumberFormat="1" applyFont="1" applyFill="1" applyBorder="1" applyAlignment="1">
      <alignment horizontal="right" vertical="center" wrapText="1"/>
    </xf>
    <xf numFmtId="164" fontId="23" fillId="2" borderId="25" xfId="0" applyNumberFormat="1" applyFont="1" applyFill="1" applyBorder="1" applyAlignment="1">
      <alignment horizontal="right" vertical="center" wrapText="1"/>
    </xf>
    <xf numFmtId="164" fontId="24" fillId="58" borderId="27" xfId="0" applyNumberFormat="1" applyFont="1" applyFill="1" applyBorder="1" applyAlignment="1">
      <alignment horizontal="right" vertical="center" wrapText="1"/>
    </xf>
    <xf numFmtId="164" fontId="24" fillId="58" borderId="0" xfId="0" applyNumberFormat="1" applyFont="1" applyFill="1" applyBorder="1" applyAlignment="1">
      <alignment horizontal="right" vertical="center" wrapText="1"/>
    </xf>
    <xf numFmtId="14" fontId="24" fillId="59" borderId="0" xfId="0" applyNumberFormat="1" applyFont="1" applyFill="1" applyBorder="1" applyAlignment="1">
      <alignment horizontal="left" vertical="center"/>
    </xf>
  </cellXfs>
  <cellStyles count="105">
    <cellStyle name="20 % - Akzent1" xfId="1"/>
    <cellStyle name="20 % - Akzent1 2" xfId="76"/>
    <cellStyle name="20 % - Akzent2" xfId="2"/>
    <cellStyle name="20 % - Akzent2 2" xfId="80"/>
    <cellStyle name="20 % - Akzent3" xfId="3"/>
    <cellStyle name="20 % - Akzent3 2" xfId="84"/>
    <cellStyle name="20 % - Akzent4" xfId="4"/>
    <cellStyle name="20 % - Akzent4 2" xfId="88"/>
    <cellStyle name="20 % - Akzent5" xfId="5"/>
    <cellStyle name="20 % - Akzent5 2" xfId="92"/>
    <cellStyle name="20 % - Akzent6" xfId="6"/>
    <cellStyle name="20 % - Akzent6 2" xfId="96"/>
    <cellStyle name="40 % - Akzent1" xfId="7"/>
    <cellStyle name="40 % - Akzent1 2" xfId="77"/>
    <cellStyle name="40 % - Akzent2" xfId="8"/>
    <cellStyle name="40 % - Akzent2 2" xfId="81"/>
    <cellStyle name="40 % - Akzent3" xfId="9"/>
    <cellStyle name="40 % - Akzent3 2" xfId="85"/>
    <cellStyle name="40 % - Akzent4" xfId="10"/>
    <cellStyle name="40 % - Akzent4 2" xfId="89"/>
    <cellStyle name="40 % - Akzent5" xfId="11"/>
    <cellStyle name="40 % - Akzent5 2" xfId="93"/>
    <cellStyle name="40 % - Akzent6" xfId="12"/>
    <cellStyle name="40 % - Akzent6 2" xfId="97"/>
    <cellStyle name="60 % - Akzent1" xfId="13"/>
    <cellStyle name="60 % - Akzent1 2" xfId="78"/>
    <cellStyle name="60 % - Akzent2" xfId="14"/>
    <cellStyle name="60 % - Akzent2 2" xfId="82"/>
    <cellStyle name="60 % - Akzent3" xfId="15"/>
    <cellStyle name="60 % - Akzent3 2" xfId="86"/>
    <cellStyle name="60 % - Akzent4" xfId="16"/>
    <cellStyle name="60 % - Akzent4 2" xfId="90"/>
    <cellStyle name="60 % - Akzent5" xfId="17"/>
    <cellStyle name="60 % - Akzent5 2" xfId="94"/>
    <cellStyle name="60 % - Akzent6" xfId="18"/>
    <cellStyle name="60 % - Akzent6 2" xfId="98"/>
    <cellStyle name="Akzent1" xfId="19"/>
    <cellStyle name="Akzent1 2" xfId="75"/>
    <cellStyle name="Akzent2" xfId="20"/>
    <cellStyle name="Akzent2 2" xfId="79"/>
    <cellStyle name="Akzent3" xfId="21"/>
    <cellStyle name="Akzent3 2" xfId="83"/>
    <cellStyle name="Akzent4" xfId="22"/>
    <cellStyle name="Akzent4 2" xfId="87"/>
    <cellStyle name="Akzent5" xfId="23"/>
    <cellStyle name="Akzent5 2" xfId="91"/>
    <cellStyle name="Akzent6" xfId="24"/>
    <cellStyle name="Akzent6 2" xfId="95"/>
    <cellStyle name="Ausgabe" xfId="25"/>
    <cellStyle name="Ausgabe 2" xfId="67"/>
    <cellStyle name="Berechnung" xfId="26"/>
    <cellStyle name="Berechnung 2" xfId="68"/>
    <cellStyle name="Eingabe" xfId="27"/>
    <cellStyle name="Eingabe 2" xfId="66"/>
    <cellStyle name="Ergebnis" xfId="28"/>
    <cellStyle name="Ergebnis 2" xfId="74"/>
    <cellStyle name="Erklärender Text" xfId="29"/>
    <cellStyle name="Erklärender Text 2" xfId="73"/>
    <cellStyle name="Gut" xfId="30"/>
    <cellStyle name="Gut 2" xfId="63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eutral 2" xfId="65"/>
    <cellStyle name="Normal 2" xfId="57"/>
    <cellStyle name="Normal 2 2" xfId="101"/>
    <cellStyle name="Normal 2 3" xfId="103"/>
    <cellStyle name="Normal 3" xfId="99"/>
    <cellStyle name="Normal 3 2" xfId="102"/>
    <cellStyle name="Normal 3 3" xfId="104"/>
    <cellStyle name="Normal 4" xfId="100"/>
    <cellStyle name="Normal 5" xfId="56"/>
    <cellStyle name="Notiz" xfId="37"/>
    <cellStyle name="Notiz 2" xfId="72"/>
    <cellStyle name="Prozent 2" xfId="38"/>
    <cellStyle name="Prozent 3" xfId="53"/>
    <cellStyle name="Schlecht" xfId="39"/>
    <cellStyle name="Schlecht 2" xfId="64"/>
    <cellStyle name="Standard" xfId="0" builtinId="0"/>
    <cellStyle name="Standard 2" xfId="40"/>
    <cellStyle name="Standard 2 2" xfId="41"/>
    <cellStyle name="Standard 2 3" xfId="42"/>
    <cellStyle name="Standard 2 4" xfId="55"/>
    <cellStyle name="Standard 2 5" xfId="58"/>
    <cellStyle name="Standard 3" xfId="43"/>
    <cellStyle name="Standard 4" xfId="52"/>
    <cellStyle name="Standard 5" xfId="54"/>
    <cellStyle name="Überschrift" xfId="44" builtinId="15" customBuiltin="1"/>
    <cellStyle name="Überschrift 1" xfId="45"/>
    <cellStyle name="Überschrift 1 2" xfId="59"/>
    <cellStyle name="Überschrift 2" xfId="46"/>
    <cellStyle name="Überschrift 2 2" xfId="60"/>
    <cellStyle name="Überschrift 3" xfId="47"/>
    <cellStyle name="Überschrift 3 2" xfId="61"/>
    <cellStyle name="Überschrift 4" xfId="48"/>
    <cellStyle name="Überschrift 4 2" xfId="62"/>
    <cellStyle name="Verknüpfte Zelle" xfId="49"/>
    <cellStyle name="Verknüpfte Zelle 2" xfId="69"/>
    <cellStyle name="Warnender Text" xfId="50"/>
    <cellStyle name="Warnender Text 2" xfId="71"/>
    <cellStyle name="Zelle überprüfen" xfId="51"/>
    <cellStyle name="Zelle überprüfen 2" xfId="7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32"/>
  <sheetViews>
    <sheetView tabSelected="1" zoomScale="130" zoomScaleNormal="130" zoomScalePageLayoutView="190" workbookViewId="0">
      <selection activeCell="K5" sqref="K5"/>
    </sheetView>
  </sheetViews>
  <sheetFormatPr baseColWidth="10" defaultColWidth="10.7109375" defaultRowHeight="10.15" customHeight="1" x14ac:dyDescent="0.2"/>
  <cols>
    <col min="1" max="1" width="6.7109375" style="1" customWidth="1"/>
    <col min="2" max="2" width="7.7109375" style="1" customWidth="1"/>
    <col min="3" max="3" width="9" style="1" customWidth="1"/>
    <col min="4" max="4" width="8.7109375" style="1" customWidth="1"/>
    <col min="5" max="5" width="9" style="1" customWidth="1"/>
    <col min="6" max="6" width="9.140625" style="1" customWidth="1"/>
    <col min="7" max="7" width="8.42578125" style="1" customWidth="1"/>
    <col min="8" max="9" width="8" style="1" customWidth="1"/>
    <col min="10" max="10" width="3.7109375" style="1" customWidth="1"/>
    <col min="11" max="11" width="12.7109375" style="1" customWidth="1"/>
    <col min="12" max="16384" width="10.7109375" style="1"/>
  </cols>
  <sheetData>
    <row r="1" spans="1:11" ht="14.25" customHeight="1" x14ac:dyDescent="0.2">
      <c r="A1" s="5" t="s">
        <v>36</v>
      </c>
      <c r="B1" s="6"/>
      <c r="C1" s="6"/>
      <c r="D1" s="6"/>
      <c r="E1" s="6"/>
      <c r="F1" s="6"/>
      <c r="G1" s="6"/>
      <c r="H1" s="6"/>
      <c r="I1" s="6"/>
    </row>
    <row r="2" spans="1:11" ht="33.75" customHeight="1" x14ac:dyDescent="0.2">
      <c r="A2" s="16" t="s">
        <v>26</v>
      </c>
      <c r="B2" s="20" t="s">
        <v>34</v>
      </c>
      <c r="C2" s="21" t="s">
        <v>28</v>
      </c>
      <c r="D2" s="22" t="s">
        <v>30</v>
      </c>
      <c r="E2" s="20" t="s">
        <v>29</v>
      </c>
      <c r="F2" s="22" t="s">
        <v>31</v>
      </c>
      <c r="G2" s="20" t="s">
        <v>33</v>
      </c>
      <c r="H2" s="21" t="s">
        <v>32</v>
      </c>
      <c r="I2" s="22" t="s">
        <v>32</v>
      </c>
      <c r="J2" s="2"/>
    </row>
    <row r="3" spans="1:11" ht="10.15" customHeight="1" x14ac:dyDescent="0.2">
      <c r="A3" s="11"/>
      <c r="B3" s="23" t="s">
        <v>27</v>
      </c>
      <c r="C3" s="9" t="s">
        <v>27</v>
      </c>
      <c r="D3" s="15" t="s">
        <v>0</v>
      </c>
      <c r="E3" s="23" t="s">
        <v>27</v>
      </c>
      <c r="F3" s="15" t="s">
        <v>0</v>
      </c>
      <c r="G3" s="23" t="s">
        <v>27</v>
      </c>
      <c r="H3" s="9" t="s">
        <v>27</v>
      </c>
      <c r="I3" s="15" t="s">
        <v>0</v>
      </c>
      <c r="J3" s="2"/>
    </row>
    <row r="4" spans="1:11" ht="10.15" customHeight="1" x14ac:dyDescent="0.2">
      <c r="A4" s="12" t="s">
        <v>18</v>
      </c>
      <c r="B4" s="24">
        <v>2441</v>
      </c>
      <c r="C4" s="8">
        <v>385</v>
      </c>
      <c r="D4" s="18">
        <f>(C4*100)/B4</f>
        <v>15.772224498156493</v>
      </c>
      <c r="E4" s="24">
        <v>31</v>
      </c>
      <c r="F4" s="18">
        <f>(E4*100)/C4</f>
        <v>8.0519480519480524</v>
      </c>
      <c r="G4" s="24">
        <v>394</v>
      </c>
      <c r="H4" s="8">
        <v>31</v>
      </c>
      <c r="I4" s="18">
        <f>(H4*100)/G4</f>
        <v>7.8680203045685282</v>
      </c>
      <c r="J4" s="2"/>
      <c r="K4" s="17"/>
    </row>
    <row r="5" spans="1:11" ht="10.15" customHeight="1" x14ac:dyDescent="0.2">
      <c r="A5" s="13" t="s">
        <v>15</v>
      </c>
      <c r="B5" s="28">
        <v>407</v>
      </c>
      <c r="C5" s="29">
        <v>84</v>
      </c>
      <c r="D5" s="19">
        <f t="shared" ref="D5:D29" si="0">(C5*100)/B5</f>
        <v>20.63882063882064</v>
      </c>
      <c r="E5" s="28">
        <v>15</v>
      </c>
      <c r="F5" s="19">
        <f t="shared" ref="F5:F29" si="1">(E5*100)/C5</f>
        <v>17.857142857142858</v>
      </c>
      <c r="G5" s="28">
        <v>89</v>
      </c>
      <c r="H5" s="29">
        <v>15</v>
      </c>
      <c r="I5" s="19">
        <f t="shared" ref="I5:I29" si="2">(H5*100)/G5</f>
        <v>16.853932584269664</v>
      </c>
      <c r="J5" s="2"/>
      <c r="K5" s="30"/>
    </row>
    <row r="6" spans="1:11" ht="10.15" customHeight="1" x14ac:dyDescent="0.2">
      <c r="A6" s="12" t="s">
        <v>14</v>
      </c>
      <c r="B6" s="24">
        <v>592</v>
      </c>
      <c r="C6" s="8">
        <v>100</v>
      </c>
      <c r="D6" s="18">
        <f t="shared" si="0"/>
        <v>16.891891891891891</v>
      </c>
      <c r="E6" s="24">
        <v>5</v>
      </c>
      <c r="F6" s="18">
        <f t="shared" si="1"/>
        <v>5</v>
      </c>
      <c r="G6" s="24">
        <v>101</v>
      </c>
      <c r="H6" s="8">
        <v>5</v>
      </c>
      <c r="I6" s="18">
        <f t="shared" si="2"/>
        <v>4.9504950495049505</v>
      </c>
      <c r="J6" s="2"/>
    </row>
    <row r="7" spans="1:11" ht="10.15" customHeight="1" x14ac:dyDescent="0.2">
      <c r="A7" s="13" t="s">
        <v>2</v>
      </c>
      <c r="B7" s="28">
        <v>9420</v>
      </c>
      <c r="C7" s="29">
        <v>1538</v>
      </c>
      <c r="D7" s="19">
        <f t="shared" si="0"/>
        <v>16.326963906581742</v>
      </c>
      <c r="E7" s="28">
        <v>216</v>
      </c>
      <c r="F7" s="19">
        <f t="shared" si="1"/>
        <v>14.044213263979193</v>
      </c>
      <c r="G7" s="28">
        <v>1548</v>
      </c>
      <c r="H7" s="29">
        <v>217</v>
      </c>
      <c r="I7" s="19">
        <f t="shared" si="2"/>
        <v>14.018087855297157</v>
      </c>
    </row>
    <row r="8" spans="1:11" ht="10.15" customHeight="1" x14ac:dyDescent="0.2">
      <c r="A8" s="12" t="s">
        <v>12</v>
      </c>
      <c r="B8" s="24">
        <v>772</v>
      </c>
      <c r="C8" s="8">
        <v>92</v>
      </c>
      <c r="D8" s="18">
        <f t="shared" si="0"/>
        <v>11.917098445595855</v>
      </c>
      <c r="E8" s="24">
        <v>12</v>
      </c>
      <c r="F8" s="18">
        <f t="shared" si="1"/>
        <v>13.043478260869565</v>
      </c>
      <c r="G8" s="24">
        <v>94</v>
      </c>
      <c r="H8" s="8">
        <v>13</v>
      </c>
      <c r="I8" s="18">
        <f t="shared" si="2"/>
        <v>13.829787234042554</v>
      </c>
    </row>
    <row r="9" spans="1:11" ht="10.15" customHeight="1" x14ac:dyDescent="0.2">
      <c r="A9" s="13" t="s">
        <v>10</v>
      </c>
      <c r="B9" s="28">
        <v>2360</v>
      </c>
      <c r="C9" s="29">
        <v>687</v>
      </c>
      <c r="D9" s="19">
        <f t="shared" si="0"/>
        <v>29.110169491525422</v>
      </c>
      <c r="E9" s="28">
        <v>109</v>
      </c>
      <c r="F9" s="19">
        <f t="shared" si="1"/>
        <v>15.866084425036391</v>
      </c>
      <c r="G9" s="28">
        <v>702</v>
      </c>
      <c r="H9" s="29">
        <v>110</v>
      </c>
      <c r="I9" s="19">
        <f t="shared" si="2"/>
        <v>15.66951566951567</v>
      </c>
    </row>
    <row r="10" spans="1:11" ht="10.15" customHeight="1" x14ac:dyDescent="0.2">
      <c r="A10" s="12" t="s">
        <v>24</v>
      </c>
      <c r="B10" s="24">
        <v>243</v>
      </c>
      <c r="C10" s="8">
        <v>80</v>
      </c>
      <c r="D10" s="18">
        <f t="shared" si="0"/>
        <v>32.921810699588477</v>
      </c>
      <c r="E10" s="24">
        <v>11</v>
      </c>
      <c r="F10" s="18">
        <f t="shared" si="1"/>
        <v>13.75</v>
      </c>
      <c r="G10" s="24">
        <v>80</v>
      </c>
      <c r="H10" s="8">
        <v>12</v>
      </c>
      <c r="I10" s="18">
        <f t="shared" si="2"/>
        <v>15</v>
      </c>
    </row>
    <row r="11" spans="1:11" ht="10.15" customHeight="1" x14ac:dyDescent="0.2">
      <c r="A11" s="13" t="s">
        <v>8</v>
      </c>
      <c r="B11" s="28">
        <v>325</v>
      </c>
      <c r="C11" s="29">
        <v>60</v>
      </c>
      <c r="D11" s="19">
        <f t="shared" si="0"/>
        <v>18.46153846153846</v>
      </c>
      <c r="E11" s="28">
        <v>10</v>
      </c>
      <c r="F11" s="19">
        <f t="shared" si="1"/>
        <v>16.666666666666668</v>
      </c>
      <c r="G11" s="28">
        <v>60</v>
      </c>
      <c r="H11" s="29">
        <v>10</v>
      </c>
      <c r="I11" s="19">
        <f t="shared" si="2"/>
        <v>16.666666666666668</v>
      </c>
    </row>
    <row r="12" spans="1:11" ht="10.15" customHeight="1" x14ac:dyDescent="0.2">
      <c r="A12" s="12" t="s">
        <v>17</v>
      </c>
      <c r="B12" s="24">
        <v>2024</v>
      </c>
      <c r="C12" s="8">
        <v>355</v>
      </c>
      <c r="D12" s="18">
        <f t="shared" si="0"/>
        <v>17.539525691699605</v>
      </c>
      <c r="E12" s="24">
        <v>87</v>
      </c>
      <c r="F12" s="18">
        <f t="shared" si="1"/>
        <v>24.507042253521128</v>
      </c>
      <c r="G12" s="24">
        <v>359</v>
      </c>
      <c r="H12" s="8">
        <v>88</v>
      </c>
      <c r="I12" s="18">
        <f t="shared" si="2"/>
        <v>24.512534818941504</v>
      </c>
    </row>
    <row r="13" spans="1:11" ht="10.15" customHeight="1" x14ac:dyDescent="0.2">
      <c r="A13" s="13" t="s">
        <v>25</v>
      </c>
      <c r="B13" s="28">
        <v>915</v>
      </c>
      <c r="C13" s="29">
        <v>91</v>
      </c>
      <c r="D13" s="19">
        <f t="shared" si="0"/>
        <v>9.9453551912568301</v>
      </c>
      <c r="E13" s="28">
        <v>13</v>
      </c>
      <c r="F13" s="19">
        <f t="shared" si="1"/>
        <v>14.285714285714286</v>
      </c>
      <c r="G13" s="28">
        <v>92</v>
      </c>
      <c r="H13" s="29">
        <v>13</v>
      </c>
      <c r="I13" s="19">
        <f t="shared" si="2"/>
        <v>14.130434782608695</v>
      </c>
    </row>
    <row r="14" spans="1:11" ht="10.15" customHeight="1" x14ac:dyDescent="0.2">
      <c r="A14" s="12" t="s">
        <v>3</v>
      </c>
      <c r="B14" s="24">
        <v>4147</v>
      </c>
      <c r="C14" s="8">
        <v>1211</v>
      </c>
      <c r="D14" s="18">
        <f t="shared" si="0"/>
        <v>29.201832650108511</v>
      </c>
      <c r="E14" s="24">
        <v>85</v>
      </c>
      <c r="F14" s="18">
        <f t="shared" si="1"/>
        <v>7.0189925681255163</v>
      </c>
      <c r="G14" s="24">
        <v>1212</v>
      </c>
      <c r="H14" s="8">
        <v>85</v>
      </c>
      <c r="I14" s="18">
        <f t="shared" si="2"/>
        <v>7.0132013201320129</v>
      </c>
    </row>
    <row r="15" spans="1:11" ht="10.15" customHeight="1" x14ac:dyDescent="0.2">
      <c r="A15" s="13" t="s">
        <v>23</v>
      </c>
      <c r="B15" s="28">
        <v>676</v>
      </c>
      <c r="C15" s="29">
        <v>160</v>
      </c>
      <c r="D15" s="19">
        <f t="shared" si="0"/>
        <v>23.668639053254438</v>
      </c>
      <c r="E15" s="28">
        <v>12</v>
      </c>
      <c r="F15" s="19">
        <f t="shared" si="1"/>
        <v>7.5</v>
      </c>
      <c r="G15" s="28">
        <v>161</v>
      </c>
      <c r="H15" s="29">
        <v>12</v>
      </c>
      <c r="I15" s="19">
        <f t="shared" si="2"/>
        <v>7.4534161490683228</v>
      </c>
    </row>
    <row r="16" spans="1:11" ht="10.15" customHeight="1" x14ac:dyDescent="0.2">
      <c r="A16" s="12" t="s">
        <v>7</v>
      </c>
      <c r="B16" s="24">
        <v>398</v>
      </c>
      <c r="C16" s="8">
        <v>132</v>
      </c>
      <c r="D16" s="18">
        <f t="shared" si="0"/>
        <v>33.165829145728644</v>
      </c>
      <c r="E16" s="24">
        <v>5</v>
      </c>
      <c r="F16" s="18">
        <f t="shared" si="1"/>
        <v>3.7878787878787881</v>
      </c>
      <c r="G16" s="24">
        <v>132</v>
      </c>
      <c r="H16" s="8">
        <v>5</v>
      </c>
      <c r="I16" s="18">
        <f t="shared" si="2"/>
        <v>3.7878787878787881</v>
      </c>
    </row>
    <row r="17" spans="1:9" ht="10.15" customHeight="1" x14ac:dyDescent="0.2">
      <c r="A17" s="13" t="s">
        <v>6</v>
      </c>
      <c r="B17" s="28">
        <v>554</v>
      </c>
      <c r="C17" s="29">
        <v>70</v>
      </c>
      <c r="D17" s="19">
        <f t="shared" si="0"/>
        <v>12.635379061371841</v>
      </c>
      <c r="E17" s="28">
        <v>3</v>
      </c>
      <c r="F17" s="19">
        <f t="shared" si="1"/>
        <v>4.2857142857142856</v>
      </c>
      <c r="G17" s="28">
        <v>70</v>
      </c>
      <c r="H17" s="29">
        <v>3</v>
      </c>
      <c r="I17" s="19">
        <f t="shared" si="2"/>
        <v>4.2857142857142856</v>
      </c>
    </row>
    <row r="18" spans="1:9" ht="10.15" customHeight="1" x14ac:dyDescent="0.2">
      <c r="A18" s="12" t="s">
        <v>16</v>
      </c>
      <c r="B18" s="24">
        <v>3407</v>
      </c>
      <c r="C18" s="8">
        <v>763</v>
      </c>
      <c r="D18" s="18">
        <f t="shared" si="0"/>
        <v>22.395068975638392</v>
      </c>
      <c r="E18" s="24">
        <v>86</v>
      </c>
      <c r="F18" s="18">
        <f t="shared" si="1"/>
        <v>11.271297509829619</v>
      </c>
      <c r="G18" s="24">
        <v>821</v>
      </c>
      <c r="H18" s="8">
        <v>96</v>
      </c>
      <c r="I18" s="18">
        <f t="shared" si="2"/>
        <v>11.693057247259439</v>
      </c>
    </row>
    <row r="19" spans="1:9" ht="10.15" customHeight="1" x14ac:dyDescent="0.2">
      <c r="A19" s="13" t="s">
        <v>13</v>
      </c>
      <c r="B19" s="28">
        <v>445</v>
      </c>
      <c r="C19" s="29">
        <v>70</v>
      </c>
      <c r="D19" s="19">
        <f t="shared" si="0"/>
        <v>15.730337078651685</v>
      </c>
      <c r="E19" s="28">
        <v>15</v>
      </c>
      <c r="F19" s="19">
        <f t="shared" si="1"/>
        <v>21.428571428571427</v>
      </c>
      <c r="G19" s="28">
        <v>77</v>
      </c>
      <c r="H19" s="29">
        <v>18</v>
      </c>
      <c r="I19" s="19">
        <f t="shared" si="2"/>
        <v>23.376623376623378</v>
      </c>
    </row>
    <row r="20" spans="1:9" ht="10.15" customHeight="1" x14ac:dyDescent="0.2">
      <c r="A20" s="12" t="s">
        <v>11</v>
      </c>
      <c r="B20" s="24">
        <v>1117</v>
      </c>
      <c r="C20" s="8">
        <v>343</v>
      </c>
      <c r="D20" s="18">
        <f t="shared" si="0"/>
        <v>30.70725156669651</v>
      </c>
      <c r="E20" s="24">
        <v>24</v>
      </c>
      <c r="F20" s="18">
        <f t="shared" si="1"/>
        <v>6.9970845481049562</v>
      </c>
      <c r="G20" s="24">
        <v>346</v>
      </c>
      <c r="H20" s="8">
        <v>24</v>
      </c>
      <c r="I20" s="18">
        <f t="shared" si="2"/>
        <v>6.9364161849710984</v>
      </c>
    </row>
    <row r="21" spans="1:9" ht="10.15" customHeight="1" x14ac:dyDescent="0.2">
      <c r="A21" s="13" t="s">
        <v>5</v>
      </c>
      <c r="B21" s="28">
        <v>1386</v>
      </c>
      <c r="C21" s="29">
        <v>193</v>
      </c>
      <c r="D21" s="19">
        <f t="shared" si="0"/>
        <v>13.924963924963924</v>
      </c>
      <c r="E21" s="28">
        <v>32</v>
      </c>
      <c r="F21" s="19">
        <f t="shared" si="1"/>
        <v>16.580310880829014</v>
      </c>
      <c r="G21" s="28">
        <v>187</v>
      </c>
      <c r="H21" s="29">
        <v>25</v>
      </c>
      <c r="I21" s="19">
        <f t="shared" si="2"/>
        <v>13.368983957219251</v>
      </c>
    </row>
    <row r="22" spans="1:9" ht="10.15" customHeight="1" x14ac:dyDescent="0.2">
      <c r="A22" s="12" t="s">
        <v>19</v>
      </c>
      <c r="B22" s="24">
        <v>2024</v>
      </c>
      <c r="C22" s="8">
        <v>424</v>
      </c>
      <c r="D22" s="18">
        <f t="shared" si="0"/>
        <v>20.948616600790515</v>
      </c>
      <c r="E22" s="24">
        <v>92</v>
      </c>
      <c r="F22" s="18">
        <f t="shared" si="1"/>
        <v>21.69811320754717</v>
      </c>
      <c r="G22" s="24">
        <v>433</v>
      </c>
      <c r="H22" s="8">
        <v>97</v>
      </c>
      <c r="I22" s="18">
        <f t="shared" si="2"/>
        <v>22.401847575057737</v>
      </c>
    </row>
    <row r="23" spans="1:9" ht="10.15" customHeight="1" x14ac:dyDescent="0.2">
      <c r="A23" s="13" t="s">
        <v>20</v>
      </c>
      <c r="B23" s="28">
        <v>693</v>
      </c>
      <c r="C23" s="29">
        <v>76</v>
      </c>
      <c r="D23" s="19">
        <f t="shared" si="0"/>
        <v>10.966810966810966</v>
      </c>
      <c r="E23" s="28">
        <v>19</v>
      </c>
      <c r="F23" s="19">
        <f t="shared" si="1"/>
        <v>25</v>
      </c>
      <c r="G23" s="28">
        <v>77</v>
      </c>
      <c r="H23" s="29">
        <v>19</v>
      </c>
      <c r="I23" s="19">
        <f t="shared" si="2"/>
        <v>24.675324675324674</v>
      </c>
    </row>
    <row r="24" spans="1:9" ht="10.15" customHeight="1" x14ac:dyDescent="0.2">
      <c r="A24" s="12" t="s">
        <v>4</v>
      </c>
      <c r="B24" s="24">
        <v>507</v>
      </c>
      <c r="C24" s="8">
        <v>88</v>
      </c>
      <c r="D24" s="18">
        <f t="shared" si="0"/>
        <v>17.357001972386588</v>
      </c>
      <c r="E24" s="24">
        <v>4</v>
      </c>
      <c r="F24" s="18">
        <f t="shared" si="1"/>
        <v>4.5454545454545459</v>
      </c>
      <c r="G24" s="24">
        <v>91</v>
      </c>
      <c r="H24" s="8">
        <v>4</v>
      </c>
      <c r="I24" s="18">
        <f t="shared" si="2"/>
        <v>4.395604395604396</v>
      </c>
    </row>
    <row r="25" spans="1:9" ht="10.15" customHeight="1" x14ac:dyDescent="0.2">
      <c r="A25" s="13" t="s">
        <v>21</v>
      </c>
      <c r="B25" s="28">
        <v>2938</v>
      </c>
      <c r="C25" s="29">
        <v>577</v>
      </c>
      <c r="D25" s="19">
        <f t="shared" si="0"/>
        <v>19.639210347174949</v>
      </c>
      <c r="E25" s="28">
        <v>53</v>
      </c>
      <c r="F25" s="19">
        <f t="shared" si="1"/>
        <v>9.1854419410745241</v>
      </c>
      <c r="G25" s="28">
        <v>626</v>
      </c>
      <c r="H25" s="29">
        <v>55</v>
      </c>
      <c r="I25" s="19">
        <f t="shared" si="2"/>
        <v>8.7859424920127793</v>
      </c>
    </row>
    <row r="26" spans="1:9" ht="10.15" customHeight="1" x14ac:dyDescent="0.2">
      <c r="A26" s="12" t="s">
        <v>22</v>
      </c>
      <c r="B26" s="24">
        <v>2387</v>
      </c>
      <c r="C26" s="8">
        <v>865</v>
      </c>
      <c r="D26" s="18">
        <f t="shared" si="0"/>
        <v>36.2379555927943</v>
      </c>
      <c r="E26" s="24">
        <v>212</v>
      </c>
      <c r="F26" s="18">
        <f t="shared" si="1"/>
        <v>24.508670520231213</v>
      </c>
      <c r="G26" s="24">
        <v>975</v>
      </c>
      <c r="H26" s="8">
        <v>220</v>
      </c>
      <c r="I26" s="18">
        <f t="shared" si="2"/>
        <v>22.564102564102566</v>
      </c>
    </row>
    <row r="27" spans="1:9" ht="10.15" customHeight="1" x14ac:dyDescent="0.2">
      <c r="A27" s="13" t="s">
        <v>9</v>
      </c>
      <c r="B27" s="28">
        <v>479</v>
      </c>
      <c r="C27" s="29">
        <v>126</v>
      </c>
      <c r="D27" s="19">
        <f t="shared" si="0"/>
        <v>26.304801670146137</v>
      </c>
      <c r="E27" s="28">
        <v>7</v>
      </c>
      <c r="F27" s="19">
        <f t="shared" si="1"/>
        <v>5.5555555555555554</v>
      </c>
      <c r="G27" s="28">
        <v>132</v>
      </c>
      <c r="H27" s="29">
        <v>8</v>
      </c>
      <c r="I27" s="19">
        <f t="shared" si="2"/>
        <v>6.0606060606060606</v>
      </c>
    </row>
    <row r="28" spans="1:9" ht="10.15" customHeight="1" x14ac:dyDescent="0.2">
      <c r="A28" s="12" t="s">
        <v>1</v>
      </c>
      <c r="B28" s="24">
        <v>2712</v>
      </c>
      <c r="C28" s="8">
        <v>1088</v>
      </c>
      <c r="D28" s="18">
        <f t="shared" si="0"/>
        <v>40.117994100294986</v>
      </c>
      <c r="E28" s="24">
        <v>141</v>
      </c>
      <c r="F28" s="18">
        <f t="shared" si="1"/>
        <v>12.959558823529411</v>
      </c>
      <c r="G28" s="24">
        <v>1138</v>
      </c>
      <c r="H28" s="8">
        <v>141</v>
      </c>
      <c r="I28" s="18">
        <f t="shared" si="2"/>
        <v>12.390158172231986</v>
      </c>
    </row>
    <row r="29" spans="1:9" ht="10.15" customHeight="1" x14ac:dyDescent="0.2">
      <c r="A29" s="14" t="s">
        <v>35</v>
      </c>
      <c r="B29" s="25">
        <f>SUM(B4:B28)</f>
        <v>43369</v>
      </c>
      <c r="C29" s="26">
        <f>SUM(C4:C28)</f>
        <v>9658</v>
      </c>
      <c r="D29" s="27">
        <f t="shared" si="0"/>
        <v>22.269362908990292</v>
      </c>
      <c r="E29" s="25">
        <f>SUM(E4:E28)</f>
        <v>1299</v>
      </c>
      <c r="F29" s="27">
        <f t="shared" si="1"/>
        <v>13.449989645889419</v>
      </c>
      <c r="G29" s="25">
        <f>SUM(G4:G28)</f>
        <v>9997</v>
      </c>
      <c r="H29" s="26">
        <f>SUM(H4:H28)</f>
        <v>1326</v>
      </c>
      <c r="I29" s="27">
        <f t="shared" si="2"/>
        <v>13.263979193758127</v>
      </c>
    </row>
    <row r="30" spans="1:9" ht="10.15" customHeight="1" x14ac:dyDescent="0.2">
      <c r="B30" s="3"/>
      <c r="C30" s="3"/>
      <c r="D30" s="3"/>
      <c r="E30" s="3"/>
      <c r="F30" s="3"/>
      <c r="G30" s="3"/>
      <c r="H30" s="3"/>
      <c r="I30" s="3"/>
    </row>
    <row r="31" spans="1:9" ht="10.15" customHeight="1" x14ac:dyDescent="0.2">
      <c r="A31" s="7" t="s">
        <v>37</v>
      </c>
      <c r="B31" s="4"/>
      <c r="C31" s="4"/>
      <c r="D31" s="4"/>
      <c r="E31" s="4"/>
      <c r="F31" s="4"/>
      <c r="G31" s="4"/>
      <c r="H31" s="4"/>
      <c r="I31" s="4"/>
    </row>
    <row r="32" spans="1:9" ht="10.15" customHeight="1" x14ac:dyDescent="0.2">
      <c r="B32" s="10"/>
      <c r="C32" s="10"/>
      <c r="E32" s="10"/>
      <c r="G32" s="10"/>
      <c r="H32" s="10"/>
    </row>
  </sheetData>
  <phoneticPr fontId="22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6_AB19_statacontrol2018_anhaenge_tab_kontrollen_auf_gjb_d"/>
    <f:field ref="objsubject" par="" edit="true" text=""/>
    <f:field ref="objcreatedby" par="" text="Bühlmann, Monique, BLW"/>
    <f:field ref="objcreatedat" par="" text="26.12.2018 11:58:43"/>
    <f:field ref="objchangedby" par="" text="Passaseo, Aurelia, BLW"/>
    <f:field ref="objmodifiedat" par="" text="28.05.2019 10:15:5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6_AB19_statacontrol2018_anhaenge_tab_kontrollen_auf_gjb_d"/>
    <f:field ref="CHPRECONFIG_1_1001_Objektname" par="" edit="true" text="46_AB19_statacontrol2018_anhaenge_tab_kontrollen_auf_gj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Tab46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2017-06-14T05:12:57Z</cp:lastPrinted>
  <dcterms:created xsi:type="dcterms:W3CDTF">2001-04-17T09:20:45Z</dcterms:created>
  <dcterms:modified xsi:type="dcterms:W3CDTF">2021-09-30T14:35:43Z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COO.2101.101.4.1381703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*COO.2101.101.4.1381703*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46_AB19_statacontrol2018_anhaenge_tab_kontrollen_auf_gjb_d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2019-05-28T09:51:54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